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65" tabRatio="599"/>
  </bookViews>
  <sheets>
    <sheet name="Bestellijst" sheetId="9" r:id="rId1"/>
    <sheet name="Eve's Garden" sheetId="1" r:id="rId2"/>
    <sheet name="Holzkiste" sheetId="2" r:id="rId3"/>
    <sheet name="Anna's Garden Tulpen 12+" sheetId="11" r:id="rId4"/>
    <sheet name="Anna's Garden Überige Sorten" sheetId="22" r:id="rId5"/>
    <sheet name="Anna's Garden Allium USW" sheetId="23" r:id="rId6"/>
    <sheet name="Anna's Besondere Tulpen" sheetId="12" r:id="rId7"/>
    <sheet name="Anna's Großpackungen" sheetId="18" r:id="rId8"/>
    <sheet name="Netlon XXL Großpackungen" sheetId="13" r:id="rId9"/>
    <sheet name="Präsentationsständer" sheetId="20" r:id="rId10"/>
    <sheet name="Amaryllis" sheetId="16" r:id="rId11"/>
    <sheet name="Geschaftsbedingungen" sheetId="10" r:id="rId12"/>
    <sheet name="Bestelling" sheetId="21" r:id="rId13"/>
  </sheets>
  <definedNames>
    <definedName name="_€_1_29">'Eve''s Garden'!$F$209</definedName>
    <definedName name="aa" localSheetId="1">'Eve''s Garden'!$F$209</definedName>
    <definedName name="aantal" localSheetId="0">'Eve''s Garden'!$F$209</definedName>
    <definedName name="aantal">'Eve''s Garden'!$F$209</definedName>
    <definedName name="_xlnm.Print_Area" localSheetId="2">Holzkiste!$A$1:$I$57</definedName>
    <definedName name="Anzahl">'Eve''s Garden'!$F$209</definedName>
    <definedName name="test" localSheetId="1">'Eve''s Garden'!$F$209</definedName>
    <definedName name="test">'Eve''s Garden'!$F$209</definedName>
    <definedName name="totaal">Bestellijst!$D$7</definedName>
  </definedNames>
  <calcPr calcId="125725"/>
</workbook>
</file>

<file path=xl/calcChain.xml><?xml version="1.0" encoding="utf-8"?>
<calcChain xmlns="http://schemas.openxmlformats.org/spreadsheetml/2006/main">
  <c r="I199" i="11"/>
  <c r="H199"/>
  <c r="I133"/>
  <c r="H40" i="23"/>
  <c r="I40"/>
  <c r="I38"/>
  <c r="I37"/>
  <c r="I35"/>
  <c r="I34"/>
  <c r="I33"/>
  <c r="I32"/>
  <c r="I31"/>
  <c r="I30"/>
  <c r="I29"/>
  <c r="I27"/>
  <c r="I26"/>
  <c r="I25"/>
  <c r="I23"/>
  <c r="I22"/>
  <c r="I21"/>
  <c r="I19"/>
  <c r="I18"/>
  <c r="I17"/>
  <c r="I16"/>
  <c r="I15"/>
  <c r="I14"/>
  <c r="I13"/>
  <c r="I12"/>
  <c r="I11"/>
  <c r="I10"/>
  <c r="I9"/>
  <c r="I8"/>
  <c r="I7"/>
  <c r="I6"/>
  <c r="I5"/>
  <c r="I4"/>
  <c r="I168" i="22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1"/>
  <c r="I90"/>
  <c r="I89"/>
  <c r="I88"/>
  <c r="I87"/>
  <c r="I86"/>
  <c r="I85"/>
  <c r="I84"/>
  <c r="I83"/>
  <c r="I82"/>
  <c r="I80"/>
  <c r="I79"/>
  <c r="I78"/>
  <c r="I77"/>
  <c r="I76"/>
  <c r="I75"/>
  <c r="I74"/>
  <c r="I72"/>
  <c r="I71"/>
  <c r="I70"/>
  <c r="I69"/>
  <c r="I68"/>
  <c r="I67"/>
  <c r="I66"/>
  <c r="I65"/>
  <c r="I64"/>
  <c r="I63"/>
  <c r="I62"/>
  <c r="I61"/>
  <c r="I60"/>
  <c r="I59"/>
  <c r="I58"/>
  <c r="I57"/>
  <c r="I56"/>
  <c r="I54"/>
  <c r="I53"/>
  <c r="I52"/>
  <c r="I51"/>
  <c r="I50"/>
  <c r="I49"/>
  <c r="I47"/>
  <c r="I46"/>
  <c r="I45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7"/>
  <c r="I6"/>
  <c r="I5"/>
  <c r="I4"/>
  <c r="E19" i="9"/>
  <c r="D19"/>
  <c r="D727" i="21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1163"/>
  <c r="D1162"/>
  <c r="E4"/>
  <c r="D1152"/>
  <c r="D1153"/>
  <c r="D1154"/>
  <c r="D1155"/>
  <c r="D1156"/>
  <c r="D1157"/>
  <c r="D1158"/>
  <c r="D1159"/>
  <c r="D1160"/>
  <c r="D1151"/>
  <c r="D1145"/>
  <c r="D1146"/>
  <c r="D1144"/>
  <c r="D1135"/>
  <c r="D1136"/>
  <c r="D1137"/>
  <c r="D1138"/>
  <c r="D1139"/>
  <c r="D1134"/>
  <c r="D1119"/>
  <c r="D1120"/>
  <c r="D1121"/>
  <c r="D1122"/>
  <c r="D1123"/>
  <c r="D1124"/>
  <c r="D1125"/>
  <c r="D1127"/>
  <c r="D1128"/>
  <c r="D1129"/>
  <c r="D1118"/>
  <c r="D1100"/>
  <c r="D1101"/>
  <c r="D1102"/>
  <c r="D1103"/>
  <c r="D1104"/>
  <c r="D1105"/>
  <c r="D1106"/>
  <c r="D1107"/>
  <c r="D1108"/>
  <c r="D1109"/>
  <c r="D1110"/>
  <c r="D1111"/>
  <c r="D1112"/>
  <c r="D1113"/>
  <c r="D1099"/>
  <c r="D1081"/>
  <c r="D1082"/>
  <c r="D1083"/>
  <c r="D1084"/>
  <c r="D1085"/>
  <c r="D1086"/>
  <c r="D1087"/>
  <c r="D1088"/>
  <c r="D1089"/>
  <c r="D1090"/>
  <c r="D1091"/>
  <c r="D1092"/>
  <c r="D1093"/>
  <c r="D1094"/>
  <c r="D1080"/>
  <c r="D27" i="9"/>
  <c r="H78" i="16"/>
  <c r="H79"/>
  <c r="H80"/>
  <c r="H81"/>
  <c r="H82"/>
  <c r="H83"/>
  <c r="H84"/>
  <c r="H85"/>
  <c r="H86"/>
  <c r="H77"/>
  <c r="H71"/>
  <c r="H72"/>
  <c r="H70"/>
  <c r="H61"/>
  <c r="H62"/>
  <c r="H63"/>
  <c r="H64"/>
  <c r="H65"/>
  <c r="H60"/>
  <c r="H45"/>
  <c r="H46"/>
  <c r="H47"/>
  <c r="H48"/>
  <c r="H49"/>
  <c r="H50"/>
  <c r="H51"/>
  <c r="H52"/>
  <c r="H53"/>
  <c r="H54"/>
  <c r="H55"/>
  <c r="H44"/>
  <c r="H26"/>
  <c r="H27"/>
  <c r="H28"/>
  <c r="H29"/>
  <c r="H30"/>
  <c r="H31"/>
  <c r="H32"/>
  <c r="H33"/>
  <c r="H34"/>
  <c r="H35"/>
  <c r="H36"/>
  <c r="H37"/>
  <c r="H38"/>
  <c r="H39"/>
  <c r="H25"/>
  <c r="H7"/>
  <c r="H8"/>
  <c r="H9"/>
  <c r="H10"/>
  <c r="H11"/>
  <c r="H12"/>
  <c r="H13"/>
  <c r="H14"/>
  <c r="H15"/>
  <c r="H16"/>
  <c r="H17"/>
  <c r="H18"/>
  <c r="H19"/>
  <c r="H20"/>
  <c r="G88"/>
  <c r="H6"/>
  <c r="D1076" i="21"/>
  <c r="D1075"/>
  <c r="D1072"/>
  <c r="D1071"/>
  <c r="D1068"/>
  <c r="D1065"/>
  <c r="D1060"/>
  <c r="D1061"/>
  <c r="D1062"/>
  <c r="D1059"/>
  <c r="D1053"/>
  <c r="D1054"/>
  <c r="D1055"/>
  <c r="D1056"/>
  <c r="D105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32"/>
  <c r="D1027"/>
  <c r="D1028"/>
  <c r="D1029"/>
  <c r="D1026"/>
  <c r="D1022"/>
  <c r="D1023"/>
  <c r="D1021"/>
  <c r="D1013"/>
  <c r="D1014"/>
  <c r="D1015"/>
  <c r="D1016"/>
  <c r="D1017"/>
  <c r="D1018"/>
  <c r="D1012"/>
  <c r="D1007"/>
  <c r="D1008"/>
  <c r="D1009"/>
  <c r="D1006"/>
  <c r="D1002"/>
  <c r="D1003"/>
  <c r="D1001"/>
  <c r="D989"/>
  <c r="D990"/>
  <c r="D991"/>
  <c r="D992"/>
  <c r="D993"/>
  <c r="D994"/>
  <c r="D995"/>
  <c r="D996"/>
  <c r="D997"/>
  <c r="D998"/>
  <c r="D988"/>
  <c r="D974"/>
  <c r="D975"/>
  <c r="D976"/>
  <c r="D977"/>
  <c r="D978"/>
  <c r="D979"/>
  <c r="D980"/>
  <c r="D981"/>
  <c r="D982"/>
  <c r="D983"/>
  <c r="D984"/>
  <c r="D985"/>
  <c r="D973"/>
  <c r="D970"/>
  <c r="D964"/>
  <c r="D965"/>
  <c r="D966"/>
  <c r="D967"/>
  <c r="D968"/>
  <c r="D963"/>
  <c r="D954"/>
  <c r="D955"/>
  <c r="D956"/>
  <c r="D957"/>
  <c r="D958"/>
  <c r="D959"/>
  <c r="D960"/>
  <c r="D961"/>
  <c r="D953"/>
  <c r="D947"/>
  <c r="D948"/>
  <c r="D949"/>
  <c r="D950"/>
  <c r="D946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897"/>
  <c r="D884"/>
  <c r="D885"/>
  <c r="D886"/>
  <c r="D887"/>
  <c r="D888"/>
  <c r="D889"/>
  <c r="D890"/>
  <c r="D891"/>
  <c r="D892"/>
  <c r="D893"/>
  <c r="D894"/>
  <c r="D883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790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64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574"/>
  <c r="D563"/>
  <c r="D564"/>
  <c r="D565"/>
  <c r="D566"/>
  <c r="D567"/>
  <c r="D568"/>
  <c r="D569"/>
  <c r="D570"/>
  <c r="D571"/>
  <c r="D572"/>
  <c r="D562"/>
  <c r="D546"/>
  <c r="D547"/>
  <c r="D548"/>
  <c r="D549"/>
  <c r="D550"/>
  <c r="D551"/>
  <c r="D552"/>
  <c r="D553"/>
  <c r="D554"/>
  <c r="D555"/>
  <c r="D556"/>
  <c r="D557"/>
  <c r="D558"/>
  <c r="D559"/>
  <c r="D560"/>
  <c r="D545"/>
  <c r="D535"/>
  <c r="D536"/>
  <c r="D537"/>
  <c r="D538"/>
  <c r="D539"/>
  <c r="D540"/>
  <c r="D541"/>
  <c r="D542"/>
  <c r="D543"/>
  <c r="D534"/>
  <c r="D527"/>
  <c r="D528"/>
  <c r="D529"/>
  <c r="D530"/>
  <c r="D531"/>
  <c r="D532"/>
  <c r="D526"/>
  <c r="D509"/>
  <c r="D510"/>
  <c r="D511"/>
  <c r="D512"/>
  <c r="D513"/>
  <c r="D514"/>
  <c r="D515"/>
  <c r="D516"/>
  <c r="D517"/>
  <c r="D518"/>
  <c r="D519"/>
  <c r="D520"/>
  <c r="D521"/>
  <c r="D522"/>
  <c r="D523"/>
  <c r="D524"/>
  <c r="D508"/>
  <c r="D502"/>
  <c r="D503"/>
  <c r="D504"/>
  <c r="D505"/>
  <c r="D506"/>
  <c r="D501"/>
  <c r="D492"/>
  <c r="D493"/>
  <c r="D494"/>
  <c r="D495"/>
  <c r="D496"/>
  <c r="D497"/>
  <c r="D498"/>
  <c r="D499"/>
  <c r="D491"/>
  <c r="D475"/>
  <c r="D476"/>
  <c r="D477"/>
  <c r="D478"/>
  <c r="D479"/>
  <c r="D480"/>
  <c r="D481"/>
  <c r="D482"/>
  <c r="D483"/>
  <c r="D484"/>
  <c r="D485"/>
  <c r="D486"/>
  <c r="D487"/>
  <c r="D488"/>
  <c r="D489"/>
  <c r="D474"/>
  <c r="D457"/>
  <c r="D458"/>
  <c r="D459"/>
  <c r="D460"/>
  <c r="D461"/>
  <c r="D462"/>
  <c r="D463"/>
  <c r="D464"/>
  <c r="D465"/>
  <c r="D466"/>
  <c r="D467"/>
  <c r="D468"/>
  <c r="D469"/>
  <c r="D470"/>
  <c r="D471"/>
  <c r="D472"/>
  <c r="D456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35"/>
  <c r="D429"/>
  <c r="D430"/>
  <c r="D431"/>
  <c r="D432"/>
  <c r="D433"/>
  <c r="D428"/>
  <c r="D416"/>
  <c r="D417"/>
  <c r="D418"/>
  <c r="D419"/>
  <c r="D420"/>
  <c r="D421"/>
  <c r="D422"/>
  <c r="D423"/>
  <c r="D424"/>
  <c r="D425"/>
  <c r="D426"/>
  <c r="D415"/>
  <c r="D403"/>
  <c r="D404"/>
  <c r="D405"/>
  <c r="D406"/>
  <c r="D407"/>
  <c r="D408"/>
  <c r="D409"/>
  <c r="D410"/>
  <c r="D411"/>
  <c r="D412"/>
  <c r="D413"/>
  <c r="D402"/>
  <c r="D391"/>
  <c r="D392"/>
  <c r="D393"/>
  <c r="D394"/>
  <c r="D395"/>
  <c r="D396"/>
  <c r="D397"/>
  <c r="D398"/>
  <c r="D399"/>
  <c r="D400"/>
  <c r="D390"/>
  <c r="D383"/>
  <c r="D384"/>
  <c r="D385"/>
  <c r="D386"/>
  <c r="D387"/>
  <c r="D388"/>
  <c r="D382"/>
  <c r="D372"/>
  <c r="D373"/>
  <c r="D374"/>
  <c r="D375"/>
  <c r="D376"/>
  <c r="D377"/>
  <c r="D378"/>
  <c r="D379"/>
  <c r="D380"/>
  <c r="D371"/>
  <c r="D360"/>
  <c r="D361"/>
  <c r="D362"/>
  <c r="D363"/>
  <c r="D364"/>
  <c r="D365"/>
  <c r="D366"/>
  <c r="D367"/>
  <c r="D368"/>
  <c r="D369"/>
  <c r="D359"/>
  <c r="D347"/>
  <c r="D348"/>
  <c r="D349"/>
  <c r="D350"/>
  <c r="D351"/>
  <c r="D352"/>
  <c r="D353"/>
  <c r="D354"/>
  <c r="D355"/>
  <c r="D356"/>
  <c r="D357"/>
  <c r="D346"/>
  <c r="D334"/>
  <c r="D335"/>
  <c r="D336"/>
  <c r="D337"/>
  <c r="D338"/>
  <c r="D339"/>
  <c r="D340"/>
  <c r="D341"/>
  <c r="D342"/>
  <c r="D343"/>
  <c r="D344"/>
  <c r="D333"/>
  <c r="D326"/>
  <c r="D327"/>
  <c r="D328"/>
  <c r="D329"/>
  <c r="D330"/>
  <c r="D331"/>
  <c r="D325"/>
  <c r="D317"/>
  <c r="D318"/>
  <c r="D319"/>
  <c r="D320"/>
  <c r="D321"/>
  <c r="D322"/>
  <c r="D323"/>
  <c r="D316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281"/>
  <c r="D272"/>
  <c r="D273"/>
  <c r="D274"/>
  <c r="D275"/>
  <c r="D276"/>
  <c r="D277"/>
  <c r="D278"/>
  <c r="D279"/>
  <c r="D271"/>
  <c r="D262"/>
  <c r="D263"/>
  <c r="D264"/>
  <c r="D265"/>
  <c r="D266"/>
  <c r="D267"/>
  <c r="D268"/>
  <c r="D269"/>
  <c r="D261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197"/>
  <c r="E193"/>
  <c r="E192"/>
  <c r="E188"/>
  <c r="E187"/>
  <c r="E186"/>
  <c r="E185"/>
  <c r="E184"/>
  <c r="E183"/>
  <c r="E182"/>
  <c r="E180"/>
  <c r="E179"/>
  <c r="E178"/>
  <c r="E177"/>
  <c r="E175"/>
  <c r="E174"/>
  <c r="E173"/>
  <c r="E169"/>
  <c r="E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68"/>
  <c r="E160"/>
  <c r="E159"/>
  <c r="E153"/>
  <c r="E151"/>
  <c r="E148"/>
  <c r="E146"/>
  <c r="E142"/>
  <c r="E140"/>
  <c r="E137"/>
  <c r="E136"/>
  <c r="E129"/>
  <c r="E130"/>
  <c r="E131"/>
  <c r="E132"/>
  <c r="E133"/>
  <c r="E134"/>
  <c r="E128"/>
  <c r="E126"/>
  <c r="E124"/>
  <c r="E123"/>
  <c r="E120"/>
  <c r="E117"/>
  <c r="E118"/>
  <c r="E116"/>
  <c r="E110"/>
  <c r="E111"/>
  <c r="E112"/>
  <c r="E113"/>
  <c r="E109"/>
  <c r="E106"/>
  <c r="E107"/>
  <c r="E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05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44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4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"/>
  <c r="I170" i="22" l="1"/>
  <c r="H88" i="16"/>
  <c r="E27" i="9" s="1"/>
  <c r="L7" i="20"/>
  <c r="L8"/>
  <c r="L9"/>
  <c r="L10"/>
  <c r="L6"/>
  <c r="K12"/>
  <c r="D25" i="9" s="1"/>
  <c r="D23"/>
  <c r="I8" i="13"/>
  <c r="I9"/>
  <c r="I11"/>
  <c r="I12"/>
  <c r="I13"/>
  <c r="I14"/>
  <c r="I15"/>
  <c r="I16"/>
  <c r="I17"/>
  <c r="I18"/>
  <c r="H20"/>
  <c r="I7"/>
  <c r="D17" i="9"/>
  <c r="H31" i="1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6"/>
  <c r="H68" i="2"/>
  <c r="D11" i="9" s="1"/>
  <c r="I6" i="2"/>
  <c r="I7"/>
  <c r="I8"/>
  <c r="I9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5"/>
  <c r="F98" i="18"/>
  <c r="D21" i="9" s="1"/>
  <c r="E21" s="1"/>
  <c r="I197" i="11"/>
  <c r="I141"/>
  <c r="I90"/>
  <c r="I72"/>
  <c r="E15" i="9" l="1"/>
  <c r="L12" i="20"/>
  <c r="E25" i="9" s="1"/>
  <c r="I20" i="13"/>
  <c r="E23" i="9" s="1"/>
  <c r="I31" i="12"/>
  <c r="E17" i="9" s="1"/>
  <c r="E13"/>
  <c r="I68" i="2"/>
  <c r="E11" i="9" s="1"/>
  <c r="I187" i="11"/>
  <c r="I188"/>
  <c r="I189"/>
  <c r="I190"/>
  <c r="I191"/>
  <c r="I192"/>
  <c r="I193"/>
  <c r="I194"/>
  <c r="I195"/>
  <c r="I196"/>
  <c r="I186"/>
  <c r="I179"/>
  <c r="I180"/>
  <c r="I181"/>
  <c r="I182"/>
  <c r="I183"/>
  <c r="I184"/>
  <c r="I185"/>
  <c r="I178"/>
  <c r="I172"/>
  <c r="I173"/>
  <c r="I174"/>
  <c r="I175"/>
  <c r="I176"/>
  <c r="I171"/>
  <c r="I159"/>
  <c r="I160"/>
  <c r="I161"/>
  <c r="I162"/>
  <c r="I163"/>
  <c r="I164"/>
  <c r="I165"/>
  <c r="I166"/>
  <c r="I167"/>
  <c r="I168"/>
  <c r="I169"/>
  <c r="I158"/>
  <c r="I146"/>
  <c r="I147"/>
  <c r="I148"/>
  <c r="I149"/>
  <c r="I150"/>
  <c r="I151"/>
  <c r="I152"/>
  <c r="I153"/>
  <c r="I154"/>
  <c r="I155"/>
  <c r="I156"/>
  <c r="I145"/>
  <c r="I140"/>
  <c r="I142"/>
  <c r="I143"/>
  <c r="I139"/>
  <c r="I134"/>
  <c r="I135"/>
  <c r="I136"/>
  <c r="I137"/>
  <c r="I138"/>
  <c r="I126"/>
  <c r="I127"/>
  <c r="I128"/>
  <c r="I129"/>
  <c r="I130"/>
  <c r="I131"/>
  <c r="I125"/>
  <c r="I115"/>
  <c r="I116"/>
  <c r="I117"/>
  <c r="I118"/>
  <c r="I119"/>
  <c r="I120"/>
  <c r="I121"/>
  <c r="I122"/>
  <c r="I123"/>
  <c r="I114"/>
  <c r="I103"/>
  <c r="I104"/>
  <c r="I105"/>
  <c r="I106"/>
  <c r="I107"/>
  <c r="I108"/>
  <c r="I109"/>
  <c r="I110"/>
  <c r="I111"/>
  <c r="I112"/>
  <c r="I102"/>
  <c r="I94"/>
  <c r="I95"/>
  <c r="I96"/>
  <c r="I97"/>
  <c r="I98"/>
  <c r="I99"/>
  <c r="I100"/>
  <c r="I93"/>
  <c r="I91"/>
  <c r="I92"/>
  <c r="I89"/>
  <c r="I69"/>
  <c r="I70"/>
  <c r="I71"/>
  <c r="I73"/>
  <c r="I74"/>
  <c r="I76"/>
  <c r="I77"/>
  <c r="I78"/>
  <c r="I79"/>
  <c r="I80"/>
  <c r="I81"/>
  <c r="I82"/>
  <c r="I83"/>
  <c r="I84"/>
  <c r="I85"/>
  <c r="I86"/>
  <c r="I87"/>
  <c r="I68"/>
  <c r="I60"/>
  <c r="I61"/>
  <c r="I62"/>
  <c r="I63"/>
  <c r="I64"/>
  <c r="I65"/>
  <c r="I66"/>
  <c r="I59"/>
  <c r="I47"/>
  <c r="I48"/>
  <c r="I49"/>
  <c r="I50"/>
  <c r="I51"/>
  <c r="I52"/>
  <c r="I53"/>
  <c r="I54"/>
  <c r="I55"/>
  <c r="I56"/>
  <c r="I57"/>
  <c r="I46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24"/>
  <c r="I15"/>
  <c r="I16"/>
  <c r="I17"/>
  <c r="I18"/>
  <c r="I19"/>
  <c r="I20"/>
  <c r="I21"/>
  <c r="I22"/>
  <c r="I14"/>
  <c r="I5"/>
  <c r="I6"/>
  <c r="I7"/>
  <c r="I8"/>
  <c r="I9"/>
  <c r="I10"/>
  <c r="I11"/>
  <c r="I12"/>
  <c r="I4"/>
  <c r="H209" i="1"/>
  <c r="D9" i="9" s="1"/>
  <c r="E9" s="1"/>
  <c r="F209" i="1"/>
  <c r="D7" i="9" s="1"/>
  <c r="E7" s="1"/>
  <c r="E30" l="1"/>
</calcChain>
</file>

<file path=xl/sharedStrings.xml><?xml version="1.0" encoding="utf-8"?>
<sst xmlns="http://schemas.openxmlformats.org/spreadsheetml/2006/main" count="6427" uniqueCount="2044">
  <si>
    <t>Tulp</t>
  </si>
  <si>
    <t>Triumph Red</t>
  </si>
  <si>
    <t>12/+</t>
  </si>
  <si>
    <t>Queen of Night</t>
  </si>
  <si>
    <t>Apricot Foxx</t>
  </si>
  <si>
    <t>11/12</t>
  </si>
  <si>
    <t>Triumph Orange</t>
  </si>
  <si>
    <t>Triumph White</t>
  </si>
  <si>
    <t>Triumph Pink/White</t>
  </si>
  <si>
    <t>Gavota</t>
  </si>
  <si>
    <t xml:space="preserve">Triumph Mixed </t>
  </si>
  <si>
    <t>Turkestanica</t>
  </si>
  <si>
    <t>6/7</t>
  </si>
  <si>
    <t>Pulch. Persian Pearl</t>
  </si>
  <si>
    <t>Batalinii Br. Gem</t>
  </si>
  <si>
    <t>Bakeri Lilac Wonder</t>
  </si>
  <si>
    <t>Tarda</t>
  </si>
  <si>
    <t>Scarlet Baby</t>
  </si>
  <si>
    <t>9/10</t>
  </si>
  <si>
    <t>Kaufmanniana Mixed</t>
  </si>
  <si>
    <t>Calypso</t>
  </si>
  <si>
    <t>Pinocchio</t>
  </si>
  <si>
    <t>Concerto</t>
  </si>
  <si>
    <t>10/11</t>
  </si>
  <si>
    <t>Fur Elise</t>
  </si>
  <si>
    <t>Red Riding Hood</t>
  </si>
  <si>
    <t>Toronto</t>
  </si>
  <si>
    <t>Johann Strauss</t>
  </si>
  <si>
    <t>Greigii Mixed</t>
  </si>
  <si>
    <t>Grand Perfection</t>
  </si>
  <si>
    <t>Washington</t>
  </si>
  <si>
    <t>Carnaval de Rio</t>
  </si>
  <si>
    <t>Flaming Flag</t>
  </si>
  <si>
    <t>Blue Diamond</t>
  </si>
  <si>
    <t>Mount Tacoma</t>
  </si>
  <si>
    <t>Creme Upstar</t>
  </si>
  <si>
    <t>Freeman</t>
  </si>
  <si>
    <t>Carnaval de Nice</t>
  </si>
  <si>
    <t>Apeldoorn</t>
  </si>
  <si>
    <t>City of Vancouver</t>
  </si>
  <si>
    <t>Apeldoorn Elite</t>
  </si>
  <si>
    <t>Pink Impression</t>
  </si>
  <si>
    <t>Tall Tulips Mixed</t>
  </si>
  <si>
    <t>Mixed Purple/Shirley</t>
  </si>
  <si>
    <t>Tulips Mixed Red/White</t>
  </si>
  <si>
    <t>Tulips Mixed White/Black</t>
  </si>
  <si>
    <t>Tulips Mixed Yellow/Black</t>
  </si>
  <si>
    <t>Elegant Lady</t>
  </si>
  <si>
    <t>Ballade</t>
  </si>
  <si>
    <t>Synaeda Orange</t>
  </si>
  <si>
    <t>Purple Dream</t>
  </si>
  <si>
    <t>Bright Parrot</t>
  </si>
  <si>
    <t>Apricot Parrot</t>
  </si>
  <si>
    <t>White Parrot</t>
  </si>
  <si>
    <t>Rococo</t>
  </si>
  <si>
    <t>Spring Green</t>
  </si>
  <si>
    <t>Artist</t>
  </si>
  <si>
    <t>Groenland</t>
  </si>
  <si>
    <t>Nightrider</t>
  </si>
  <si>
    <t>Shirley</t>
  </si>
  <si>
    <t>Princess Irene</t>
  </si>
  <si>
    <t>Blushing Lady</t>
  </si>
  <si>
    <t>Canasta</t>
  </si>
  <si>
    <t>Lambada</t>
  </si>
  <si>
    <t>Queensland</t>
  </si>
  <si>
    <t>Curly Sue</t>
  </si>
  <si>
    <t>Candy Club</t>
  </si>
  <si>
    <t>Colour Spectacle</t>
  </si>
  <si>
    <t>Merry go Round</t>
  </si>
  <si>
    <t>Tricolor</t>
  </si>
  <si>
    <t>5/7</t>
  </si>
  <si>
    <t>Spring Beauty</t>
  </si>
  <si>
    <t>Ruby Giant</t>
  </si>
  <si>
    <t>Fuscotinctus</t>
  </si>
  <si>
    <t>Barr's Purple</t>
  </si>
  <si>
    <t>Romance</t>
  </si>
  <si>
    <t>Specie Mixed</t>
  </si>
  <si>
    <t>Blue</t>
  </si>
  <si>
    <t>7/8</t>
  </si>
  <si>
    <t>Yellow</t>
  </si>
  <si>
    <t>White</t>
  </si>
  <si>
    <t>Striped</t>
  </si>
  <si>
    <t>Large Fl. Mixed</t>
  </si>
  <si>
    <t>Sativus</t>
  </si>
  <si>
    <t>Narcis</t>
  </si>
  <si>
    <t>February Gold</t>
  </si>
  <si>
    <t>10/12</t>
  </si>
  <si>
    <t>Cotinga</t>
  </si>
  <si>
    <t xml:space="preserve">Tete a Tete (op pot)           </t>
  </si>
  <si>
    <t>Rip van Winkle</t>
  </si>
  <si>
    <t>8/10</t>
  </si>
  <si>
    <t>Segovia</t>
  </si>
  <si>
    <t>Pipit</t>
  </si>
  <si>
    <t>Bulbocodium</t>
  </si>
  <si>
    <t>5/6</t>
  </si>
  <si>
    <t>Jetfire</t>
  </si>
  <si>
    <t>Thalia</t>
  </si>
  <si>
    <t>Tete a Tete</t>
  </si>
  <si>
    <t>Topolino</t>
  </si>
  <si>
    <t>Quail</t>
  </si>
  <si>
    <t>Minnow</t>
  </si>
  <si>
    <t>Hawera</t>
  </si>
  <si>
    <t>Hoopoe</t>
  </si>
  <si>
    <t>Miniature Mixed</t>
  </si>
  <si>
    <t>14/15</t>
  </si>
  <si>
    <t>Jan Bos</t>
  </si>
  <si>
    <t>Pink</t>
  </si>
  <si>
    <t>Orange</t>
  </si>
  <si>
    <t>Woodstock</t>
  </si>
  <si>
    <t>Purple</t>
  </si>
  <si>
    <t>Mixed</t>
  </si>
  <si>
    <t>Armeniacum</t>
  </si>
  <si>
    <t>Muscari</t>
  </si>
  <si>
    <t>Album</t>
  </si>
  <si>
    <t>Valerie Finnis</t>
  </si>
  <si>
    <t>Latifolium</t>
  </si>
  <si>
    <t>Allium</t>
  </si>
  <si>
    <t>Karataviense</t>
  </si>
  <si>
    <t>Mars</t>
  </si>
  <si>
    <t>18/20</t>
  </si>
  <si>
    <t>Christophii</t>
  </si>
  <si>
    <t>Nigrum</t>
  </si>
  <si>
    <t>Purple Sensation</t>
  </si>
  <si>
    <t>Mount Everest</t>
  </si>
  <si>
    <t>Anemone</t>
  </si>
  <si>
    <t>White Splendour</t>
  </si>
  <si>
    <t>Blue Shades</t>
  </si>
  <si>
    <t>4/5</t>
  </si>
  <si>
    <t>de Caen</t>
  </si>
  <si>
    <t>3/4</t>
  </si>
  <si>
    <t>St Brigid</t>
  </si>
  <si>
    <t>Galanthus</t>
  </si>
  <si>
    <t>Sneeuwklokjes</t>
  </si>
  <si>
    <t>Iris</t>
  </si>
  <si>
    <t>Gemengd</t>
  </si>
  <si>
    <t>Fritillaria</t>
  </si>
  <si>
    <t>Uva Vulpis</t>
  </si>
  <si>
    <t>Pontica</t>
  </si>
  <si>
    <t>6/+</t>
  </si>
  <si>
    <t>Meleagris</t>
  </si>
  <si>
    <t>Nectaroscordum</t>
  </si>
  <si>
    <t>Siculum</t>
  </si>
  <si>
    <t>Oreophilum</t>
  </si>
  <si>
    <t>Moly</t>
  </si>
  <si>
    <t>Sphaerocephalon</t>
  </si>
  <si>
    <t>Scilla</t>
  </si>
  <si>
    <t>Campanulata Mixed</t>
  </si>
  <si>
    <t>Campanulata Blue</t>
  </si>
  <si>
    <t>Erythronium</t>
  </si>
  <si>
    <t>Pagoda</t>
  </si>
  <si>
    <t>I</t>
  </si>
  <si>
    <t>Oxalis</t>
  </si>
  <si>
    <t>Adenophylla</t>
  </si>
  <si>
    <t>Ornithogalum</t>
  </si>
  <si>
    <t>Balansae</t>
  </si>
  <si>
    <t>Camassia</t>
  </si>
  <si>
    <t>Cusickii</t>
  </si>
  <si>
    <t>12/14</t>
  </si>
  <si>
    <t>Siberica</t>
  </si>
  <si>
    <t>Ranonkels</t>
  </si>
  <si>
    <t>Roze</t>
  </si>
  <si>
    <t>Cyclamen</t>
  </si>
  <si>
    <t>Coum</t>
  </si>
  <si>
    <t>15/+</t>
  </si>
  <si>
    <t>Hederifolium</t>
  </si>
  <si>
    <t>20/25</t>
  </si>
  <si>
    <t>Ipheon</t>
  </si>
  <si>
    <t>Rolf Fiedler</t>
  </si>
  <si>
    <t>4/+</t>
  </si>
  <si>
    <t>Eranthis</t>
  </si>
  <si>
    <t>Cilicica</t>
  </si>
  <si>
    <t>3,5/4</t>
  </si>
  <si>
    <t>Reticulata Blue</t>
  </si>
  <si>
    <t>Danfordiae</t>
  </si>
  <si>
    <t>Puschkinia</t>
  </si>
  <si>
    <t>Libanotica</t>
  </si>
  <si>
    <t>Chionodoxa</t>
  </si>
  <si>
    <t>Pink Giant</t>
  </si>
  <si>
    <t>Luciliae</t>
  </si>
  <si>
    <t>Leucojum</t>
  </si>
  <si>
    <t>Aestivum</t>
  </si>
  <si>
    <t>8/9</t>
  </si>
  <si>
    <t>16/17</t>
  </si>
  <si>
    <t>Replete</t>
  </si>
  <si>
    <t>Tahiti</t>
  </si>
  <si>
    <t>High Society</t>
  </si>
  <si>
    <t>Dick Wilden</t>
  </si>
  <si>
    <t>Ice Follies</t>
  </si>
  <si>
    <t>Salome</t>
  </si>
  <si>
    <t>Yellow Cheerfulness</t>
  </si>
  <si>
    <t>Carlton</t>
  </si>
  <si>
    <t>14/16</t>
  </si>
  <si>
    <t>Bridal Crown</t>
  </si>
  <si>
    <t>Orangery</t>
  </si>
  <si>
    <t>Recurvus</t>
  </si>
  <si>
    <t>Geranium</t>
  </si>
  <si>
    <t>Altruist</t>
  </si>
  <si>
    <t>White Lion</t>
  </si>
  <si>
    <t>Sort</t>
  </si>
  <si>
    <t>Size</t>
  </si>
  <si>
    <t>Inhalt</t>
  </si>
  <si>
    <t>Klein</t>
  </si>
  <si>
    <t>Grau</t>
  </si>
  <si>
    <t>Bestellung</t>
  </si>
  <si>
    <t xml:space="preserve">Bestellung </t>
  </si>
  <si>
    <t>Mega</t>
  </si>
  <si>
    <t>Gesamt</t>
  </si>
  <si>
    <t>Hintergr.</t>
  </si>
  <si>
    <t>Packung</t>
  </si>
  <si>
    <t>20/22</t>
  </si>
  <si>
    <t>Gladiator</t>
  </si>
  <si>
    <t>8718036504462</t>
  </si>
  <si>
    <t>8718036502048</t>
  </si>
  <si>
    <t>Schubertii</t>
  </si>
  <si>
    <t>14/+</t>
  </si>
  <si>
    <t>8718036502055</t>
  </si>
  <si>
    <t xml:space="preserve">Allium </t>
  </si>
  <si>
    <t>Globemaster</t>
  </si>
  <si>
    <t>22/+</t>
  </si>
  <si>
    <t>8718036504417</t>
  </si>
  <si>
    <t>Forelock</t>
  </si>
  <si>
    <t>20/+</t>
  </si>
  <si>
    <t>8718036504455</t>
  </si>
  <si>
    <t>Amaryllis</t>
  </si>
  <si>
    <t>Belladonna</t>
  </si>
  <si>
    <t>8718036502062</t>
  </si>
  <si>
    <t>8718036502215</t>
  </si>
  <si>
    <t>Colchicum</t>
  </si>
  <si>
    <t>Waterlily</t>
  </si>
  <si>
    <t>16/18</t>
  </si>
  <si>
    <t>8718036502222</t>
  </si>
  <si>
    <t>Giant</t>
  </si>
  <si>
    <t>24/+</t>
  </si>
  <si>
    <t>8718036502239</t>
  </si>
  <si>
    <t>Autumnale Album</t>
  </si>
  <si>
    <t>8718036502246</t>
  </si>
  <si>
    <t>Lilac Wonder</t>
  </si>
  <si>
    <t>8718036502253</t>
  </si>
  <si>
    <t>Alboplenum</t>
  </si>
  <si>
    <t>8718036502260</t>
  </si>
  <si>
    <t>30/+</t>
  </si>
  <si>
    <t>8718036502277</t>
  </si>
  <si>
    <t>Dracunculus</t>
  </si>
  <si>
    <t>Vulgaris</t>
  </si>
  <si>
    <t>8718036502284</t>
  </si>
  <si>
    <t>Eremurus</t>
  </si>
  <si>
    <t>Ruiterii Hybrids Mixed</t>
  </si>
  <si>
    <t>8718036502291</t>
  </si>
  <si>
    <t>Rubra</t>
  </si>
  <si>
    <t>8718036502307</t>
  </si>
  <si>
    <t>Lutea</t>
  </si>
  <si>
    <t>8718036502314</t>
  </si>
  <si>
    <t>Persica</t>
  </si>
  <si>
    <t>8718036502321</t>
  </si>
  <si>
    <t>Gloriosa</t>
  </si>
  <si>
    <t>Rothschildiana</t>
  </si>
  <si>
    <t>Hyacinthus</t>
  </si>
  <si>
    <t>Multiflora Blue</t>
  </si>
  <si>
    <t xml:space="preserve">I </t>
  </si>
  <si>
    <t>8718036502345</t>
  </si>
  <si>
    <t>Multiflora Pink</t>
  </si>
  <si>
    <t>8718036502352</t>
  </si>
  <si>
    <t>Multiflora White</t>
  </si>
  <si>
    <t>8718036502369</t>
  </si>
  <si>
    <t>Bucharica</t>
  </si>
  <si>
    <t>8718036502376</t>
  </si>
  <si>
    <t>Gravetye Giant</t>
  </si>
  <si>
    <t>8718036502383</t>
  </si>
  <si>
    <t>Lilium</t>
  </si>
  <si>
    <t>Candidum</t>
  </si>
  <si>
    <t>22/24</t>
  </si>
  <si>
    <t>8718036502390</t>
  </si>
  <si>
    <t>Narcissus</t>
  </si>
  <si>
    <t>Paperwhite ziva</t>
  </si>
  <si>
    <t>8718036502406</t>
  </si>
  <si>
    <t>8718036502413</t>
  </si>
  <si>
    <t>Peruviana</t>
  </si>
  <si>
    <t>18/+</t>
  </si>
  <si>
    <t>8718036502437</t>
  </si>
  <si>
    <t xml:space="preserve">Tulipa </t>
  </si>
  <si>
    <t>Conqueror</t>
  </si>
  <si>
    <t>8718036504622</t>
  </si>
  <si>
    <t>Urginea</t>
  </si>
  <si>
    <t>Maritima</t>
  </si>
  <si>
    <t>26/+</t>
  </si>
  <si>
    <t>8718036502444</t>
  </si>
  <si>
    <t>Zantedeschia</t>
  </si>
  <si>
    <t>Aethiopica</t>
  </si>
  <si>
    <t>8718036502451</t>
  </si>
  <si>
    <t>Item Nr.</t>
  </si>
  <si>
    <t>Preise</t>
  </si>
  <si>
    <t>EAN kode</t>
  </si>
  <si>
    <t>Holzkiste mit XXL Blumenzwiebeln</t>
  </si>
  <si>
    <t>Hyazinth</t>
  </si>
  <si>
    <t>Narzisse</t>
  </si>
  <si>
    <t>Krokusse</t>
  </si>
  <si>
    <t>Name:</t>
  </si>
  <si>
    <t xml:space="preserve">Unterschrift: </t>
  </si>
  <si>
    <t>Alle Angebote und Verkäufe gelten unter dem Erntevorbehalt.</t>
  </si>
  <si>
    <t>Sollte Ware ausverkauft sein, liefern wir gleichwertigen Ersatz.</t>
  </si>
  <si>
    <t>Fon:</t>
  </si>
  <si>
    <t>Programm</t>
  </si>
  <si>
    <t>Gesamt Preise</t>
  </si>
  <si>
    <t xml:space="preserve">T: 0031 (0)647892036 </t>
  </si>
  <si>
    <r>
      <t>Alle Preise verstehen sich einschlieβlich</t>
    </r>
    <r>
      <rPr>
        <sz val="11"/>
        <color indexed="8"/>
        <rFont val="Calibri"/>
        <family val="2"/>
      </rPr>
      <t xml:space="preserve"> Anlieferung &lt; 150 KM Kreis Kleve.</t>
    </r>
  </si>
  <si>
    <t>Entschädigung kann in einen höheren Betrag als behauptet wurde zu uns gebracht werden</t>
  </si>
  <si>
    <t>(Koninklijke Bond voor Groothandelaren in Bloembollen en Boomkwekerijprodukten).</t>
  </si>
  <si>
    <t xml:space="preserve">Reklamation innerhalb von 8 Tagen nach Lieferung. </t>
  </si>
  <si>
    <t>Hyazinthe</t>
  </si>
  <si>
    <t xml:space="preserve">Als er goederen zijn uitverkocht, bieden wij een gelijkwaardige vervanging. </t>
  </si>
  <si>
    <t>Nooit kan een schadeloosstelling worden geëist tot een hoger bedrag dan door ons in rekening werd gebracht.</t>
  </si>
  <si>
    <t xml:space="preserve">(Koninklijke Bond voor Groothandelaren in Bloembollen Boomkwekerijprodukten). </t>
  </si>
  <si>
    <t xml:space="preserve">De verkoper behoudt zich de eigendom van de goederen tot de volledige betaling. </t>
  </si>
  <si>
    <t xml:space="preserve">De koopovereenkomst is bindend. </t>
  </si>
  <si>
    <t xml:space="preserve">Alle aanbiedingen en verkoop zijn onder voorbehoud van een  goede oogst. </t>
  </si>
  <si>
    <t>Bezahlungen innerhalb von 14 Tagen nach Lieferung Netto. Nach 14 Tagen berechnen wir 5% Aufpreis.</t>
  </si>
  <si>
    <t>Betalingen binnen 14 dagen na levering netto. Na 14 dagen berekenen wij 5 % toeslag.</t>
  </si>
  <si>
    <t>EAN Kodes</t>
  </si>
  <si>
    <t>Eve's Garden Konzept</t>
  </si>
  <si>
    <t>Kleinpackung</t>
  </si>
  <si>
    <t>Grün</t>
  </si>
  <si>
    <t>Mega Packung</t>
  </si>
  <si>
    <t>Verkauf Preisempfehlung</t>
  </si>
  <si>
    <t>Pro Sort 5,10,15 usw</t>
  </si>
  <si>
    <t>180 Sorten</t>
  </si>
  <si>
    <t>100 Sorten</t>
  </si>
  <si>
    <t>8718036502338</t>
  </si>
  <si>
    <t>Späterere Bestellung = Lieferung KW 36-37-38</t>
  </si>
  <si>
    <r>
      <t>Alle Preise sind einschlie</t>
    </r>
    <r>
      <rPr>
        <b/>
        <sz val="11"/>
        <color indexed="8"/>
        <rFont val="Calibri"/>
        <family val="2"/>
      </rPr>
      <t>βlich Verpackungsmaterial</t>
    </r>
  </si>
  <si>
    <t>ab 4 beutel</t>
  </si>
  <si>
    <t>16/+</t>
  </si>
  <si>
    <t>Anna's Garden, Besondere Tulpen</t>
  </si>
  <si>
    <t xml:space="preserve">E.K. Eve's Garden </t>
  </si>
  <si>
    <t>10 Beutel pro Sort *</t>
  </si>
  <si>
    <t>180 oder 100 Sorten Freihe Auswahl</t>
  </si>
  <si>
    <t>24/26</t>
  </si>
  <si>
    <t>15/16</t>
  </si>
  <si>
    <t>Bilder Katalog ( Seite 5-17)</t>
  </si>
  <si>
    <t>Mount everest</t>
  </si>
  <si>
    <t>Kleinbloemig Mix</t>
  </si>
  <si>
    <t>Blanda Mix</t>
  </si>
  <si>
    <t>The Caen Mix</t>
  </si>
  <si>
    <t xml:space="preserve">Vernus Blauw </t>
  </si>
  <si>
    <t>Vernus Gestreept</t>
  </si>
  <si>
    <t>Vernus Wit</t>
  </si>
  <si>
    <t>Vernus Geel</t>
  </si>
  <si>
    <t>Azureum</t>
  </si>
  <si>
    <t xml:space="preserve">Fritillaria </t>
  </si>
  <si>
    <t xml:space="preserve">Delft Blue </t>
  </si>
  <si>
    <t>White Pearl</t>
  </si>
  <si>
    <t>Rot-Rose-Weiß</t>
  </si>
  <si>
    <t>Botanisch Mixed</t>
  </si>
  <si>
    <t>Meleagris Mixed</t>
  </si>
  <si>
    <t xml:space="preserve">Ice Folies </t>
  </si>
  <si>
    <t>Trompet Gelb</t>
  </si>
  <si>
    <t>Dubbel Mixed</t>
  </si>
  <si>
    <t xml:space="preserve">Ranunculus </t>
  </si>
  <si>
    <t>Botanisch Johan Straus</t>
  </si>
  <si>
    <t>Triumph Oranje</t>
  </si>
  <si>
    <t>Botanisch Stresa</t>
  </si>
  <si>
    <t>Botanisch Toronto</t>
  </si>
  <si>
    <t>Doppel Angelique</t>
  </si>
  <si>
    <t>Sensation</t>
  </si>
  <si>
    <t>Parrot Mixed</t>
  </si>
  <si>
    <t>Triumph Carnaval de Rio</t>
  </si>
  <si>
    <t>Triumph Queen of Night</t>
  </si>
  <si>
    <t>Flower Parade</t>
  </si>
  <si>
    <t>Flower Power</t>
  </si>
  <si>
    <t>Triumph Mixed</t>
  </si>
  <si>
    <t>Leliebloemig Mixed</t>
  </si>
  <si>
    <t>Rembrandt Mixed</t>
  </si>
  <si>
    <t>Dutch Garden</t>
  </si>
  <si>
    <t>Atlantic</t>
  </si>
  <si>
    <t>(Bilder Katalog Seite 22-24)</t>
  </si>
  <si>
    <t>Walter Mandjes Blumenzwiebeln</t>
  </si>
  <si>
    <t>00005</t>
  </si>
  <si>
    <t>Abba</t>
  </si>
  <si>
    <t>8719274540649</t>
  </si>
  <si>
    <t>00010</t>
  </si>
  <si>
    <t>Cilesta</t>
  </si>
  <si>
    <t>8719274540717</t>
  </si>
  <si>
    <t>00015</t>
  </si>
  <si>
    <t>Foxtrot</t>
  </si>
  <si>
    <t>8719274540656</t>
  </si>
  <si>
    <t>00020</t>
  </si>
  <si>
    <t>Foxy Foxtrot</t>
  </si>
  <si>
    <t>8719274540724</t>
  </si>
  <si>
    <t>00025</t>
  </si>
  <si>
    <t>Horizon</t>
  </si>
  <si>
    <t>8719274540694</t>
  </si>
  <si>
    <t>00030</t>
  </si>
  <si>
    <t>Mondial</t>
  </si>
  <si>
    <t>8719274540663</t>
  </si>
  <si>
    <t>00035</t>
  </si>
  <si>
    <t>Monte Carlo</t>
  </si>
  <si>
    <t>8719274540670</t>
  </si>
  <si>
    <t>00040</t>
  </si>
  <si>
    <t>Viking</t>
  </si>
  <si>
    <t>8719274540687</t>
  </si>
  <si>
    <t>00045</t>
  </si>
  <si>
    <t>Dubbel Early Mixed</t>
  </si>
  <si>
    <t>8719274540700</t>
  </si>
  <si>
    <t>00050</t>
  </si>
  <si>
    <t xml:space="preserve">Ancilla </t>
  </si>
  <si>
    <t>00055</t>
  </si>
  <si>
    <t>Buttercup</t>
  </si>
  <si>
    <t>8719274540755</t>
  </si>
  <si>
    <t>00060</t>
  </si>
  <si>
    <t>8719274540731</t>
  </si>
  <si>
    <t>00065</t>
  </si>
  <si>
    <t>Corona</t>
  </si>
  <si>
    <t>8719274540748</t>
  </si>
  <si>
    <t>Johan strauss</t>
  </si>
  <si>
    <t>8719274540816</t>
  </si>
  <si>
    <t>00075</t>
  </si>
  <si>
    <t>8719274540786</t>
  </si>
  <si>
    <t>00080</t>
  </si>
  <si>
    <t>Stresa</t>
  </si>
  <si>
    <t>8719274540793</t>
  </si>
  <si>
    <t>00085</t>
  </si>
  <si>
    <t>The First</t>
  </si>
  <si>
    <t>8719274540779</t>
  </si>
  <si>
    <t>00090</t>
  </si>
  <si>
    <t>8719274540809</t>
  </si>
  <si>
    <t>00095</t>
  </si>
  <si>
    <t>Abu Hassan</t>
  </si>
  <si>
    <t>00100</t>
  </si>
  <si>
    <t xml:space="preserve">Affaire </t>
  </si>
  <si>
    <t>8719274541059</t>
  </si>
  <si>
    <t>00105</t>
  </si>
  <si>
    <t>8719274541097</t>
  </si>
  <si>
    <t>00110</t>
  </si>
  <si>
    <t>8719274541042</t>
  </si>
  <si>
    <t>00115</t>
  </si>
  <si>
    <t xml:space="preserve">Banja Luka </t>
  </si>
  <si>
    <t>8719274540892</t>
  </si>
  <si>
    <t>00120</t>
  </si>
  <si>
    <t xml:space="preserve">Black Jack         </t>
  </si>
  <si>
    <t>8719274540991</t>
  </si>
  <si>
    <t>00125</t>
  </si>
  <si>
    <t>Blue Passion</t>
  </si>
  <si>
    <t>8719274540847</t>
  </si>
  <si>
    <t>00130</t>
  </si>
  <si>
    <t>Cape Town</t>
  </si>
  <si>
    <t>8719274541103</t>
  </si>
  <si>
    <t>00135</t>
  </si>
  <si>
    <t>8719274540854</t>
  </si>
  <si>
    <t>00140</t>
  </si>
  <si>
    <t>Don Quichotte</t>
  </si>
  <si>
    <t>8719274540878</t>
  </si>
  <si>
    <t>00145</t>
  </si>
  <si>
    <t>Dow Jones</t>
  </si>
  <si>
    <t>8719274541028</t>
  </si>
  <si>
    <t>00150</t>
  </si>
  <si>
    <t>8719274540939</t>
  </si>
  <si>
    <t>00155</t>
  </si>
  <si>
    <t>8719274540946</t>
  </si>
  <si>
    <t>00160</t>
  </si>
  <si>
    <t>8719274540953</t>
  </si>
  <si>
    <t>00165</t>
  </si>
  <si>
    <t>8719274540885</t>
  </si>
  <si>
    <t>00170</t>
  </si>
  <si>
    <t>Hemisphere</t>
  </si>
  <si>
    <t>8719274541080</t>
  </si>
  <si>
    <t>00175</t>
  </si>
  <si>
    <t>Hot Pants</t>
  </si>
  <si>
    <t>8719274541158</t>
  </si>
  <si>
    <t>00180</t>
  </si>
  <si>
    <t>Ile de France</t>
  </si>
  <si>
    <t>8719274540984</t>
  </si>
  <si>
    <t>00185</t>
  </si>
  <si>
    <t>Kikomachi</t>
  </si>
  <si>
    <t>8719274540908</t>
  </si>
  <si>
    <t>00190</t>
  </si>
  <si>
    <t>Leo Visser</t>
  </si>
  <si>
    <t>8719274540960</t>
  </si>
  <si>
    <t>00195</t>
  </si>
  <si>
    <t>Mistress</t>
  </si>
  <si>
    <t>8719274540915</t>
  </si>
  <si>
    <t>00200</t>
  </si>
  <si>
    <t>Orange Cassini</t>
  </si>
  <si>
    <t>8719274541035</t>
  </si>
  <si>
    <t>00205</t>
  </si>
  <si>
    <t>8719274540977</t>
  </si>
  <si>
    <t>00210</t>
  </si>
  <si>
    <t>Pallade</t>
  </si>
  <si>
    <t>8719274541011</t>
  </si>
  <si>
    <t>00215</t>
  </si>
  <si>
    <t>Passionale</t>
  </si>
  <si>
    <t>8719274541066</t>
  </si>
  <si>
    <t>00220</t>
  </si>
  <si>
    <t>Prinses Irene</t>
  </si>
  <si>
    <t>8719274541073</t>
  </si>
  <si>
    <t>00225</t>
  </si>
  <si>
    <t>Purple Prince</t>
  </si>
  <si>
    <t>8719274541004</t>
  </si>
  <si>
    <t>00230</t>
  </si>
  <si>
    <t>Remise</t>
  </si>
  <si>
    <t>8719274540861</t>
  </si>
  <si>
    <t>00240</t>
  </si>
  <si>
    <t>Strong Gold</t>
  </si>
  <si>
    <t>8719274541134</t>
  </si>
  <si>
    <t>00245</t>
  </si>
  <si>
    <t>Tom Pouce</t>
  </si>
  <si>
    <t>8719274540830</t>
  </si>
  <si>
    <t>00250</t>
  </si>
  <si>
    <t>8719274541110</t>
  </si>
  <si>
    <t>00255</t>
  </si>
  <si>
    <t>White Dream</t>
  </si>
  <si>
    <t>8719274541127</t>
  </si>
  <si>
    <t>00260</t>
  </si>
  <si>
    <t>8719274541141</t>
  </si>
  <si>
    <t>00265</t>
  </si>
  <si>
    <t xml:space="preserve">Candela </t>
  </si>
  <si>
    <t>8719274541165</t>
  </si>
  <si>
    <t>00270</t>
  </si>
  <si>
    <t>Exotic Emperor</t>
  </si>
  <si>
    <t>8719274541189</t>
  </si>
  <si>
    <t>00275</t>
  </si>
  <si>
    <t xml:space="preserve">Flaming Purissima     </t>
  </si>
  <si>
    <t>8719274541172</t>
  </si>
  <si>
    <t>00280</t>
  </si>
  <si>
    <t>Madam Lefeber</t>
  </si>
  <si>
    <t>8719274541196</t>
  </si>
  <si>
    <t>00285</t>
  </si>
  <si>
    <t>Orange Emperor</t>
  </si>
  <si>
    <t>8719274541202</t>
  </si>
  <si>
    <t>00290</t>
  </si>
  <si>
    <t>Purissima</t>
  </si>
  <si>
    <t>8719274541219</t>
  </si>
  <si>
    <t>00295</t>
  </si>
  <si>
    <t>Sweetheart</t>
  </si>
  <si>
    <t>8719274541226</t>
  </si>
  <si>
    <t>00300</t>
  </si>
  <si>
    <t xml:space="preserve">Fosteriana Mixed </t>
  </si>
  <si>
    <t>8719274541233</t>
  </si>
  <si>
    <t>00305</t>
  </si>
  <si>
    <t>8719274541240</t>
  </si>
  <si>
    <t>00310</t>
  </si>
  <si>
    <t>China town</t>
  </si>
  <si>
    <t>8719274541288</t>
  </si>
  <si>
    <t>00315</t>
  </si>
  <si>
    <t>Esperanto</t>
  </si>
  <si>
    <t>8719274541257</t>
  </si>
  <si>
    <t>00320</t>
  </si>
  <si>
    <t>8719274541264</t>
  </si>
  <si>
    <t>00325</t>
  </si>
  <si>
    <t>8719274541271</t>
  </si>
  <si>
    <t>00330</t>
  </si>
  <si>
    <t>Viridiflora Mixed</t>
  </si>
  <si>
    <t>8719274541295</t>
  </si>
  <si>
    <t>00335</t>
  </si>
  <si>
    <t>Black Parrot</t>
  </si>
  <si>
    <t>8719274541301</t>
  </si>
  <si>
    <t>00340</t>
  </si>
  <si>
    <t>Blue Parrot</t>
  </si>
  <si>
    <t>8719274541318</t>
  </si>
  <si>
    <t>00345</t>
  </si>
  <si>
    <t>Estella Rijnveld</t>
  </si>
  <si>
    <t>8719274541325</t>
  </si>
  <si>
    <t>00350</t>
  </si>
  <si>
    <t>Flaming Parrot</t>
  </si>
  <si>
    <t>8719274541332</t>
  </si>
  <si>
    <t>00355</t>
  </si>
  <si>
    <t xml:space="preserve">Libretto Parrot        </t>
  </si>
  <si>
    <t>8719274541349</t>
  </si>
  <si>
    <t>00360</t>
  </si>
  <si>
    <t>Orange Favourite</t>
  </si>
  <si>
    <t>8719274541370</t>
  </si>
  <si>
    <t>00365</t>
  </si>
  <si>
    <t>Rai</t>
  </si>
  <si>
    <t>8719274541387</t>
  </si>
  <si>
    <t>00370</t>
  </si>
  <si>
    <t>8719274541363</t>
  </si>
  <si>
    <t>00375</t>
  </si>
  <si>
    <t>Texas Gold</t>
  </si>
  <si>
    <t>8719274541394</t>
  </si>
  <si>
    <t>00380</t>
  </si>
  <si>
    <t>Victoria Secret</t>
  </si>
  <si>
    <t>8719274541356</t>
  </si>
  <si>
    <t>00385</t>
  </si>
  <si>
    <t>8719274541400</t>
  </si>
  <si>
    <t>00390</t>
  </si>
  <si>
    <t>8719274541417</t>
  </si>
  <si>
    <t>00395</t>
  </si>
  <si>
    <t>Ad Rem</t>
  </si>
  <si>
    <t>8719274541448</t>
  </si>
  <si>
    <t>00400</t>
  </si>
  <si>
    <t>8719274541424</t>
  </si>
  <si>
    <t>00405</t>
  </si>
  <si>
    <t>Beauty of Spring</t>
  </si>
  <si>
    <t>8719274541455</t>
  </si>
  <si>
    <t>00410</t>
  </si>
  <si>
    <t>Daydream</t>
  </si>
  <si>
    <t>8719274541431</t>
  </si>
  <si>
    <t>00415</t>
  </si>
  <si>
    <t>Golden Parade</t>
  </si>
  <si>
    <t>8719274541462</t>
  </si>
  <si>
    <t>00420</t>
  </si>
  <si>
    <t>Hans Brinker</t>
  </si>
  <si>
    <t>8719274541479</t>
  </si>
  <si>
    <t>00425</t>
  </si>
  <si>
    <t>Ollioules</t>
  </si>
  <si>
    <t>8719274541486</t>
  </si>
  <si>
    <t>00430</t>
  </si>
  <si>
    <t>Parade</t>
  </si>
  <si>
    <t>8719274541493</t>
  </si>
  <si>
    <t>00435</t>
  </si>
  <si>
    <t>8719274541509</t>
  </si>
  <si>
    <t>00440</t>
  </si>
  <si>
    <t>Salmon Impression</t>
  </si>
  <si>
    <t>8719274541516</t>
  </si>
  <si>
    <t>00445</t>
  </si>
  <si>
    <t>Darwin Hybride Mixed</t>
  </si>
  <si>
    <t>8719274541523</t>
  </si>
  <si>
    <t>00450</t>
  </si>
  <si>
    <t>8719274541585</t>
  </si>
  <si>
    <t>00455</t>
  </si>
  <si>
    <t>Candy Prince</t>
  </si>
  <si>
    <t>00460</t>
  </si>
  <si>
    <t>8719274541578</t>
  </si>
  <si>
    <t>00465</t>
  </si>
  <si>
    <t>Dordogne</t>
  </si>
  <si>
    <t>8719274541547</t>
  </si>
  <si>
    <t>00470</t>
  </si>
  <si>
    <t>Fontaineblue</t>
  </si>
  <si>
    <t>8719274541530</t>
  </si>
  <si>
    <t>00475</t>
  </si>
  <si>
    <t>Menton</t>
  </si>
  <si>
    <t>8719274541554</t>
  </si>
  <si>
    <t>00480</t>
  </si>
  <si>
    <t>8719274541561</t>
  </si>
  <si>
    <t>00485</t>
  </si>
  <si>
    <t>Recreado</t>
  </si>
  <si>
    <t>8719274541592</t>
  </si>
  <si>
    <t>00490</t>
  </si>
  <si>
    <t>8719274541608</t>
  </si>
  <si>
    <t>00495</t>
  </si>
  <si>
    <t>World Expression</t>
  </si>
  <si>
    <t>8719274541615</t>
  </si>
  <si>
    <t>00500</t>
  </si>
  <si>
    <t>8719274541622</t>
  </si>
  <si>
    <t>00505</t>
  </si>
  <si>
    <t>Burgundy Lace</t>
  </si>
  <si>
    <t>8719274541639</t>
  </si>
  <si>
    <t>00510</t>
  </si>
  <si>
    <t>8719274541646</t>
  </si>
  <si>
    <t>00515</t>
  </si>
  <si>
    <t>Carrousel</t>
  </si>
  <si>
    <t>8719274541684</t>
  </si>
  <si>
    <t>00520</t>
  </si>
  <si>
    <t>Chrystal Beauty</t>
  </si>
  <si>
    <t>8719274541660</t>
  </si>
  <si>
    <t>00525</t>
  </si>
  <si>
    <t>Crystal Star</t>
  </si>
  <si>
    <t>8719274541677</t>
  </si>
  <si>
    <t>00530</t>
  </si>
  <si>
    <t>Daytona</t>
  </si>
  <si>
    <t>8719274541691</t>
  </si>
  <si>
    <t>00535</t>
  </si>
  <si>
    <t>Fabio</t>
  </si>
  <si>
    <t>8719274541714</t>
  </si>
  <si>
    <t>00540</t>
  </si>
  <si>
    <t>Fancy Frills</t>
  </si>
  <si>
    <t>8719274541707</t>
  </si>
  <si>
    <t>00545</t>
  </si>
  <si>
    <t>Gorilla</t>
  </si>
  <si>
    <t>8719274541653</t>
  </si>
  <si>
    <t>00550</t>
  </si>
  <si>
    <t>Gefranjerde Mixed</t>
  </si>
  <si>
    <t>8719274541721</t>
  </si>
  <si>
    <t>00555</t>
  </si>
  <si>
    <t>Mary Ann</t>
  </si>
  <si>
    <t>8719274541745</t>
  </si>
  <si>
    <t>00560</t>
  </si>
  <si>
    <t>Orange Toronto</t>
  </si>
  <si>
    <t>8719274541738</t>
  </si>
  <si>
    <t>00565</t>
  </si>
  <si>
    <t>8719274541752</t>
  </si>
  <si>
    <t>00570</t>
  </si>
  <si>
    <t>Quebec</t>
  </si>
  <si>
    <t>8719274541769</t>
  </si>
  <si>
    <t>00575</t>
  </si>
  <si>
    <t>8719274541776</t>
  </si>
  <si>
    <t>00580</t>
  </si>
  <si>
    <t>Sweet Lady</t>
  </si>
  <si>
    <t>8719274541783</t>
  </si>
  <si>
    <t>00585</t>
  </si>
  <si>
    <t>8719274541790</t>
  </si>
  <si>
    <t>00590</t>
  </si>
  <si>
    <t>Angelique</t>
  </si>
  <si>
    <t>8719274541806</t>
  </si>
  <si>
    <t>00595</t>
  </si>
  <si>
    <t>Carnaval De Nice</t>
  </si>
  <si>
    <t>8719274541820</t>
  </si>
  <si>
    <t>00600</t>
  </si>
  <si>
    <t>Double You</t>
  </si>
  <si>
    <t>8719274541851</t>
  </si>
  <si>
    <t>00605</t>
  </si>
  <si>
    <t>Golden Nizza</t>
  </si>
  <si>
    <t>8719274541844</t>
  </si>
  <si>
    <t>00610</t>
  </si>
  <si>
    <t>Miranda</t>
  </si>
  <si>
    <t>8719274541868</t>
  </si>
  <si>
    <t>00615</t>
  </si>
  <si>
    <t>8719274541875</t>
  </si>
  <si>
    <t>00620</t>
  </si>
  <si>
    <t>Negrita Double</t>
  </si>
  <si>
    <t>8719274541813</t>
  </si>
  <si>
    <t>00625</t>
  </si>
  <si>
    <t>Orange Princess</t>
  </si>
  <si>
    <t>8719274541837</t>
  </si>
  <si>
    <t>00630</t>
  </si>
  <si>
    <t>Uncle Tom</t>
  </si>
  <si>
    <t>8719274541882</t>
  </si>
  <si>
    <t>00635</t>
  </si>
  <si>
    <t>Dubbel late Mixed</t>
  </si>
  <si>
    <t>8719274541899</t>
  </si>
  <si>
    <t>00640</t>
  </si>
  <si>
    <t>Aladdin</t>
  </si>
  <si>
    <t>8719274541905</t>
  </si>
  <si>
    <t>00645</t>
  </si>
  <si>
    <t>8719274541912</t>
  </si>
  <si>
    <t>00650</t>
  </si>
  <si>
    <t>Ballerina</t>
  </si>
  <si>
    <t>8719274541929</t>
  </si>
  <si>
    <t>00655</t>
  </si>
  <si>
    <t>8719274541943</t>
  </si>
  <si>
    <t>00660</t>
  </si>
  <si>
    <t>Jazz</t>
  </si>
  <si>
    <t>8719274541950</t>
  </si>
  <si>
    <t>00665</t>
  </si>
  <si>
    <t>Lilac Time</t>
  </si>
  <si>
    <t>8719274541974</t>
  </si>
  <si>
    <t>00670</t>
  </si>
  <si>
    <t>Marilyn</t>
  </si>
  <si>
    <t>8719274541967</t>
  </si>
  <si>
    <t>00675</t>
  </si>
  <si>
    <t>Pieter de Leur</t>
  </si>
  <si>
    <t>8719274541981</t>
  </si>
  <si>
    <t>00680</t>
  </si>
  <si>
    <t>Purple dream</t>
  </si>
  <si>
    <t>8719274541936</t>
  </si>
  <si>
    <t>00685</t>
  </si>
  <si>
    <t>Sapporo</t>
  </si>
  <si>
    <t>8719274541998</t>
  </si>
  <si>
    <t>00690</t>
  </si>
  <si>
    <t>Schiedam</t>
  </si>
  <si>
    <t>8719274542001</t>
  </si>
  <si>
    <t>00695</t>
  </si>
  <si>
    <t>8719274542018</t>
  </si>
  <si>
    <t>00700</t>
  </si>
  <si>
    <t>8719274542025</t>
  </si>
  <si>
    <t>00705</t>
  </si>
  <si>
    <t xml:space="preserve">Batalinii Bright Gem    </t>
  </si>
  <si>
    <t>8719274542032</t>
  </si>
  <si>
    <t>00710</t>
  </si>
  <si>
    <t xml:space="preserve">Clusiana                 </t>
  </si>
  <si>
    <t>8719274542049</t>
  </si>
  <si>
    <t>00715</t>
  </si>
  <si>
    <t xml:space="preserve">Clusiana Tubergens Gem </t>
  </si>
  <si>
    <t>8719274542063</t>
  </si>
  <si>
    <t>00720</t>
  </si>
  <si>
    <t>Little Beauty</t>
  </si>
  <si>
    <t>5/+</t>
  </si>
  <si>
    <t>8719274542117</t>
  </si>
  <si>
    <t>00725</t>
  </si>
  <si>
    <t>Little Princes</t>
  </si>
  <si>
    <t>8719274542124</t>
  </si>
  <si>
    <t>00730</t>
  </si>
  <si>
    <t>Polychroma</t>
  </si>
  <si>
    <t>8719274542056</t>
  </si>
  <si>
    <t>00735</t>
  </si>
  <si>
    <t>Praestans Fusilier</t>
  </si>
  <si>
    <t>8719274542070</t>
  </si>
  <si>
    <t>00740</t>
  </si>
  <si>
    <t>Red Hunter</t>
  </si>
  <si>
    <t>8719274542094</t>
  </si>
  <si>
    <t>00745</t>
  </si>
  <si>
    <t>8719274542087</t>
  </si>
  <si>
    <t>00750</t>
  </si>
  <si>
    <t>8719274542131</t>
  </si>
  <si>
    <t>00755</t>
  </si>
  <si>
    <t>Specie Mix</t>
  </si>
  <si>
    <t>8719274542100</t>
  </si>
  <si>
    <t>00760</t>
  </si>
  <si>
    <t>Aquilla</t>
  </si>
  <si>
    <t>8719274542179</t>
  </si>
  <si>
    <t>00765</t>
  </si>
  <si>
    <t>8719274542193</t>
  </si>
  <si>
    <t>00770</t>
  </si>
  <si>
    <t>Cartouche</t>
  </si>
  <si>
    <t>8719274542186</t>
  </si>
  <si>
    <t>00775</t>
  </si>
  <si>
    <t>Happy Family</t>
  </si>
  <si>
    <t>8719274542148</t>
  </si>
  <si>
    <t>00780</t>
  </si>
  <si>
    <t>Red Georgette</t>
  </si>
  <si>
    <t>8719274542155</t>
  </si>
  <si>
    <t>00785</t>
  </si>
  <si>
    <t>Mulitiflora Mixed</t>
  </si>
  <si>
    <t>8719274542162</t>
  </si>
  <si>
    <t>00790</t>
  </si>
  <si>
    <t xml:space="preserve">Amsterdam </t>
  </si>
  <si>
    <t>8719274542209</t>
  </si>
  <si>
    <t>00795</t>
  </si>
  <si>
    <t>8719274542346</t>
  </si>
  <si>
    <t>00800</t>
  </si>
  <si>
    <t xml:space="preserve">Black Jack </t>
  </si>
  <si>
    <t>8719274542216</t>
  </si>
  <si>
    <t>00805</t>
  </si>
  <si>
    <t xml:space="preserve">Bravoure </t>
  </si>
  <si>
    <t>8719274542261</t>
  </si>
  <si>
    <t>00810</t>
  </si>
  <si>
    <t xml:space="preserve">Casanova </t>
  </si>
  <si>
    <t>8719274542278</t>
  </si>
  <si>
    <t>00815</t>
  </si>
  <si>
    <t>Charming</t>
  </si>
  <si>
    <t>8719274542292</t>
  </si>
  <si>
    <t>00820</t>
  </si>
  <si>
    <t xml:space="preserve">Double Dutch </t>
  </si>
  <si>
    <t>8719274542360</t>
  </si>
  <si>
    <t>00825</t>
  </si>
  <si>
    <t>8719274542230</t>
  </si>
  <si>
    <t>00830</t>
  </si>
  <si>
    <t xml:space="preserve">Early Sunshine </t>
  </si>
  <si>
    <t>8719274542315</t>
  </si>
  <si>
    <t>00835</t>
  </si>
  <si>
    <t>Feeling Love</t>
  </si>
  <si>
    <t>8719274545057</t>
  </si>
  <si>
    <t>00840</t>
  </si>
  <si>
    <t xml:space="preserve">Flower Parade </t>
  </si>
  <si>
    <t>8719274542322</t>
  </si>
  <si>
    <t>00845</t>
  </si>
  <si>
    <t>8719274542285</t>
  </si>
  <si>
    <t>00850</t>
  </si>
  <si>
    <t>Moneymaker</t>
  </si>
  <si>
    <t>8719274542353</t>
  </si>
  <si>
    <t>00855</t>
  </si>
  <si>
    <t>Purple Heart</t>
  </si>
  <si>
    <t>8719274542308</t>
  </si>
  <si>
    <t>00860</t>
  </si>
  <si>
    <t xml:space="preserve">Red Snow </t>
  </si>
  <si>
    <t>8719274542247</t>
  </si>
  <si>
    <t>00865</t>
  </si>
  <si>
    <t>8719274542254</t>
  </si>
  <si>
    <t>00870</t>
  </si>
  <si>
    <t>Stockholm</t>
  </si>
  <si>
    <t>8719274542339</t>
  </si>
  <si>
    <t>00875</t>
  </si>
  <si>
    <t>Sweet Candy</t>
  </si>
  <si>
    <t>8719274542223</t>
  </si>
  <si>
    <t>00880</t>
  </si>
  <si>
    <t>Van Gogh</t>
  </si>
  <si>
    <t>8719274542377</t>
  </si>
  <si>
    <t>01000</t>
  </si>
  <si>
    <t>Anna Marie</t>
  </si>
  <si>
    <t>8719274542384</t>
  </si>
  <si>
    <t>01005</t>
  </si>
  <si>
    <t>City of Haarlem</t>
  </si>
  <si>
    <t>8719274542391</t>
  </si>
  <si>
    <t>01010</t>
  </si>
  <si>
    <t>Delft Blue</t>
  </si>
  <si>
    <t>8719274542407</t>
  </si>
  <si>
    <t>01015</t>
  </si>
  <si>
    <t>Fondant</t>
  </si>
  <si>
    <t>8719274542414</t>
  </si>
  <si>
    <t>01020</t>
  </si>
  <si>
    <t>Gipsy Queen</t>
  </si>
  <si>
    <t>8719274542421</t>
  </si>
  <si>
    <t>01025</t>
  </si>
  <si>
    <t>8719274542438</t>
  </si>
  <si>
    <t>01030</t>
  </si>
  <si>
    <t>Pacific ocean</t>
  </si>
  <si>
    <t>8719274542506</t>
  </si>
  <si>
    <t>01035</t>
  </si>
  <si>
    <t>Pink Pearl</t>
  </si>
  <si>
    <t>8719274542445</t>
  </si>
  <si>
    <t>01040</t>
  </si>
  <si>
    <t>8719274542452</t>
  </si>
  <si>
    <t>01045</t>
  </si>
  <si>
    <t>Sky Jacket</t>
  </si>
  <si>
    <t>8719274542469</t>
  </si>
  <si>
    <t>01050</t>
  </si>
  <si>
    <t>Splendid Cornelia</t>
  </si>
  <si>
    <t>8719274542476</t>
  </si>
  <si>
    <t>01055</t>
  </si>
  <si>
    <t>8719274542483</t>
  </si>
  <si>
    <t>01060</t>
  </si>
  <si>
    <t>8719274542490</t>
  </si>
  <si>
    <t>01065</t>
  </si>
  <si>
    <t>8719274542513</t>
  </si>
  <si>
    <t>01100</t>
  </si>
  <si>
    <t>8719274542605</t>
  </si>
  <si>
    <t>01105</t>
  </si>
  <si>
    <t>Bantam</t>
  </si>
  <si>
    <t>8719274542520</t>
  </si>
  <si>
    <t>01110</t>
  </si>
  <si>
    <t>Dutch Master</t>
  </si>
  <si>
    <t>8719274542537</t>
  </si>
  <si>
    <t>01115</t>
  </si>
  <si>
    <t>8719274542544</t>
  </si>
  <si>
    <t>01120</t>
  </si>
  <si>
    <t>8719274542551</t>
  </si>
  <si>
    <t>01125</t>
  </si>
  <si>
    <t>8719274542568</t>
  </si>
  <si>
    <t>01130</t>
  </si>
  <si>
    <t>8719274542575</t>
  </si>
  <si>
    <t>01135</t>
  </si>
  <si>
    <t>Juanita</t>
  </si>
  <si>
    <t>8719274542582</t>
  </si>
  <si>
    <t>01140</t>
  </si>
  <si>
    <t>Mainstreet</t>
  </si>
  <si>
    <t>8719274542667</t>
  </si>
  <si>
    <t>01145</t>
  </si>
  <si>
    <t xml:space="preserve">Mount Hood          </t>
  </si>
  <si>
    <t>8719274542629</t>
  </si>
  <si>
    <t>01150</t>
  </si>
  <si>
    <t>Princess Zaide</t>
  </si>
  <si>
    <t>8719274542599</t>
  </si>
  <si>
    <t>01155</t>
  </si>
  <si>
    <t xml:space="preserve">Prof Einstein </t>
  </si>
  <si>
    <t>8719274542636</t>
  </si>
  <si>
    <t>01160</t>
  </si>
  <si>
    <t>8719274542643</t>
  </si>
  <si>
    <t>01165</t>
  </si>
  <si>
    <t xml:space="preserve">Sound </t>
  </si>
  <si>
    <t>8719274542612</t>
  </si>
  <si>
    <t>01170</t>
  </si>
  <si>
    <t>Spelbinder</t>
  </si>
  <si>
    <t>8719274542650</t>
  </si>
  <si>
    <t>01175</t>
  </si>
  <si>
    <t>Narcis All Types Mixed</t>
  </si>
  <si>
    <t>8719274542674</t>
  </si>
  <si>
    <t>01180</t>
  </si>
  <si>
    <t>8719274542681</t>
  </si>
  <si>
    <t>01185</t>
  </si>
  <si>
    <t>Obdam</t>
  </si>
  <si>
    <t>8719274542698</t>
  </si>
  <si>
    <t>01190</t>
  </si>
  <si>
    <t>8719274542704</t>
  </si>
  <si>
    <t>01195</t>
  </si>
  <si>
    <t>8719274542711</t>
  </si>
  <si>
    <t>01200</t>
  </si>
  <si>
    <t>8719274542728</t>
  </si>
  <si>
    <t>01205</t>
  </si>
  <si>
    <t>White Marvel</t>
  </si>
  <si>
    <t>8719274542735</t>
  </si>
  <si>
    <t>01210</t>
  </si>
  <si>
    <t>8719274542742</t>
  </si>
  <si>
    <t>01215</t>
  </si>
  <si>
    <t>8719274542759</t>
  </si>
  <si>
    <t>01220</t>
  </si>
  <si>
    <t>Chantarell</t>
  </si>
  <si>
    <t>8719274542766</t>
  </si>
  <si>
    <t>01225</t>
  </si>
  <si>
    <t>Lemon Beauty</t>
  </si>
  <si>
    <t>8719274542773</t>
  </si>
  <si>
    <t>01230</t>
  </si>
  <si>
    <t>8719274542780</t>
  </si>
  <si>
    <t>01235</t>
  </si>
  <si>
    <t>Printal</t>
  </si>
  <si>
    <t>8719274542797</t>
  </si>
  <si>
    <t>01240</t>
  </si>
  <si>
    <t>Walz</t>
  </si>
  <si>
    <t>8719274542803</t>
  </si>
  <si>
    <t>01245</t>
  </si>
  <si>
    <t>8719274542810</t>
  </si>
  <si>
    <t>01250</t>
  </si>
  <si>
    <t>Bulboconium</t>
  </si>
  <si>
    <t>8719274542827</t>
  </si>
  <si>
    <t>01255</t>
  </si>
  <si>
    <t>Canaliculatus</t>
  </si>
  <si>
    <t>8719274542834</t>
  </si>
  <si>
    <t>01260</t>
  </si>
  <si>
    <t xml:space="preserve">Hawera         </t>
  </si>
  <si>
    <t>8719274542841</t>
  </si>
  <si>
    <t>01265</t>
  </si>
  <si>
    <t>Jack Snipe</t>
  </si>
  <si>
    <t>8719274542858</t>
  </si>
  <si>
    <t>01270</t>
  </si>
  <si>
    <t>8719274542865</t>
  </si>
  <si>
    <t>01275</t>
  </si>
  <si>
    <t>Katie Heat</t>
  </si>
  <si>
    <t>8719274542889</t>
  </si>
  <si>
    <t>01280</t>
  </si>
  <si>
    <t>8719274542872</t>
  </si>
  <si>
    <t>01285</t>
  </si>
  <si>
    <t>Paperwhite Grandiflora</t>
  </si>
  <si>
    <t>8719274542896</t>
  </si>
  <si>
    <t>01290</t>
  </si>
  <si>
    <t xml:space="preserve">Pipit          </t>
  </si>
  <si>
    <t>8719274542902</t>
  </si>
  <si>
    <t>01295</t>
  </si>
  <si>
    <t>Recurvers</t>
  </si>
  <si>
    <t>8719274542919</t>
  </si>
  <si>
    <t>01300</t>
  </si>
  <si>
    <t>8719274542933</t>
  </si>
  <si>
    <t>01310</t>
  </si>
  <si>
    <t>Tête à Tête</t>
  </si>
  <si>
    <t>8719274542957</t>
  </si>
  <si>
    <t>01315</t>
  </si>
  <si>
    <t>8719274542964</t>
  </si>
  <si>
    <t>01320</t>
  </si>
  <si>
    <t>8719274542926</t>
  </si>
  <si>
    <t>01400</t>
  </si>
  <si>
    <t xml:space="preserve">Blue Ice </t>
  </si>
  <si>
    <t>8719274542995</t>
  </si>
  <si>
    <t>01405</t>
  </si>
  <si>
    <t>Golden Yellow</t>
  </si>
  <si>
    <t>8719274542971</t>
  </si>
  <si>
    <t>01410</t>
  </si>
  <si>
    <t>Jeanne D´Arc</t>
  </si>
  <si>
    <t>8719274542988</t>
  </si>
  <si>
    <t>01415</t>
  </si>
  <si>
    <t>Pickwick</t>
  </si>
  <si>
    <t>8719274543008</t>
  </si>
  <si>
    <t>01420</t>
  </si>
  <si>
    <t>8719274543015</t>
  </si>
  <si>
    <t>01425</t>
  </si>
  <si>
    <t>8719274543022</t>
  </si>
  <si>
    <t>01430</t>
  </si>
  <si>
    <t>Ard Schenk</t>
  </si>
  <si>
    <t>8719274543039</t>
  </si>
  <si>
    <t>01435</t>
  </si>
  <si>
    <t>Blue Pearl</t>
  </si>
  <si>
    <t>8719274543046</t>
  </si>
  <si>
    <t>01440</t>
  </si>
  <si>
    <t>Cream Beauty</t>
  </si>
  <si>
    <t>8719274543053</t>
  </si>
  <si>
    <t>01445</t>
  </si>
  <si>
    <t>Dorothy</t>
  </si>
  <si>
    <t>8719274543060</t>
  </si>
  <si>
    <t>01450</t>
  </si>
  <si>
    <t>8719274543077</t>
  </si>
  <si>
    <t>01455</t>
  </si>
  <si>
    <t>Prins Claus</t>
  </si>
  <si>
    <t>8719274543084</t>
  </si>
  <si>
    <t>01460</t>
  </si>
  <si>
    <t>8719274543091</t>
  </si>
  <si>
    <t>01465</t>
  </si>
  <si>
    <t>8719274543114</t>
  </si>
  <si>
    <t>01470</t>
  </si>
  <si>
    <t>Speciosus</t>
  </si>
  <si>
    <t>8719274543121</t>
  </si>
  <si>
    <t>01475</t>
  </si>
  <si>
    <t>8719274543107</t>
  </si>
  <si>
    <t>01500</t>
  </si>
  <si>
    <t>Caeruleum</t>
  </si>
  <si>
    <t>8719274543138</t>
  </si>
  <si>
    <t>01505</t>
  </si>
  <si>
    <t>Christophii (syn. Albopilosum)</t>
  </si>
  <si>
    <t>8719274543145</t>
  </si>
  <si>
    <t>01510</t>
  </si>
  <si>
    <t>8719274543190</t>
  </si>
  <si>
    <t>01515</t>
  </si>
  <si>
    <t>8719274543152</t>
  </si>
  <si>
    <t>01520</t>
  </si>
  <si>
    <t>8719274543169</t>
  </si>
  <si>
    <t>01525</t>
  </si>
  <si>
    <t>Gracefull Beauty</t>
  </si>
  <si>
    <t>6/8</t>
  </si>
  <si>
    <t>8719274543176</t>
  </si>
  <si>
    <t>01530</t>
  </si>
  <si>
    <t>Hair</t>
  </si>
  <si>
    <t>8719274543183</t>
  </si>
  <si>
    <t>01535</t>
  </si>
  <si>
    <t>8719274543206</t>
  </si>
  <si>
    <t>01540</t>
  </si>
  <si>
    <t>Moly (syn. luteum)</t>
  </si>
  <si>
    <t>8719274543213</t>
  </si>
  <si>
    <t>01545</t>
  </si>
  <si>
    <t>8719274543220</t>
  </si>
  <si>
    <t>01550</t>
  </si>
  <si>
    <t xml:space="preserve">Neapolitanum        </t>
  </si>
  <si>
    <t>8719274543237</t>
  </si>
  <si>
    <t>01555</t>
  </si>
  <si>
    <t xml:space="preserve">Oreophilum        </t>
  </si>
  <si>
    <t>8719274543244</t>
  </si>
  <si>
    <t>01560</t>
  </si>
  <si>
    <t>8719274543251</t>
  </si>
  <si>
    <t>01565</t>
  </si>
  <si>
    <t>8719274543268</t>
  </si>
  <si>
    <t>01570</t>
  </si>
  <si>
    <t>Spaerocephalon</t>
  </si>
  <si>
    <t>8719274543275</t>
  </si>
  <si>
    <t>01575</t>
  </si>
  <si>
    <t>Mixed Small flowering</t>
  </si>
  <si>
    <t>01600</t>
  </si>
  <si>
    <t>Banda Blue Shades</t>
  </si>
  <si>
    <t>8719274543282</t>
  </si>
  <si>
    <t>01605</t>
  </si>
  <si>
    <t>Blanda Mixed</t>
  </si>
  <si>
    <t>8719274543305</t>
  </si>
  <si>
    <t>01610</t>
  </si>
  <si>
    <t>Blanda Pink Star</t>
  </si>
  <si>
    <t>8719274543312</t>
  </si>
  <si>
    <t>01615</t>
  </si>
  <si>
    <t>Blanda White Splendour</t>
  </si>
  <si>
    <t>8719274543299</t>
  </si>
  <si>
    <t>01620</t>
  </si>
  <si>
    <t>Coronaria Bicolor</t>
  </si>
  <si>
    <t>8719274543329</t>
  </si>
  <si>
    <t>01625</t>
  </si>
  <si>
    <t>Coronaria Bride</t>
  </si>
  <si>
    <t>8719274543350</t>
  </si>
  <si>
    <t>01630</t>
  </si>
  <si>
    <t>Coronaria de Caen Mixed</t>
  </si>
  <si>
    <t>8719274543374</t>
  </si>
  <si>
    <t>01635</t>
  </si>
  <si>
    <t>Coronaria Hollandia</t>
  </si>
  <si>
    <t>8719274543336</t>
  </si>
  <si>
    <t>01640</t>
  </si>
  <si>
    <t>Coronaria Mr. Fokker</t>
  </si>
  <si>
    <t>8719274543343</t>
  </si>
  <si>
    <t>01645</t>
  </si>
  <si>
    <t>Coronaria St. Brigid Mixed</t>
  </si>
  <si>
    <t>8719274543381</t>
  </si>
  <si>
    <t>01650</t>
  </si>
  <si>
    <t>Coronaria Sylphide</t>
  </si>
  <si>
    <t>8719274543367</t>
  </si>
  <si>
    <t>Arum</t>
  </si>
  <si>
    <t>01700</t>
  </si>
  <si>
    <t>Italicum</t>
  </si>
  <si>
    <t>8719274543398</t>
  </si>
  <si>
    <t>01702</t>
  </si>
  <si>
    <t>Leichtlinii Alba</t>
  </si>
  <si>
    <t>8719274543442</t>
  </si>
  <si>
    <t>01705</t>
  </si>
  <si>
    <t>Forbesii Pink Giant</t>
  </si>
  <si>
    <t>8719274543404</t>
  </si>
  <si>
    <t>01710</t>
  </si>
  <si>
    <t>8719274543411</t>
  </si>
  <si>
    <t>01715</t>
  </si>
  <si>
    <t>Luciliae Alba</t>
  </si>
  <si>
    <t>8719274543428</t>
  </si>
  <si>
    <t>01720</t>
  </si>
  <si>
    <t>8719274543435</t>
  </si>
  <si>
    <t>01725</t>
  </si>
  <si>
    <t>20/24</t>
  </si>
  <si>
    <t>8719274543466</t>
  </si>
  <si>
    <t>01730</t>
  </si>
  <si>
    <t>8719274543459</t>
  </si>
  <si>
    <t>01735</t>
  </si>
  <si>
    <t>15/20</t>
  </si>
  <si>
    <t>8719274543473</t>
  </si>
  <si>
    <t>Dichelostemma</t>
  </si>
  <si>
    <t>01740</t>
  </si>
  <si>
    <t xml:space="preserve">Ida-maia     </t>
  </si>
  <si>
    <t>8719274543480</t>
  </si>
  <si>
    <t>01745</t>
  </si>
  <si>
    <t>Hyemalis</t>
  </si>
  <si>
    <t>8719274543497</t>
  </si>
  <si>
    <t>01750</t>
  </si>
  <si>
    <t>Bungei</t>
  </si>
  <si>
    <t>8719274543527</t>
  </si>
  <si>
    <t>01755</t>
  </si>
  <si>
    <t>8719274543503</t>
  </si>
  <si>
    <t>01760</t>
  </si>
  <si>
    <t>White Romance</t>
  </si>
  <si>
    <t>8719274543510</t>
  </si>
  <si>
    <t>01765</t>
  </si>
  <si>
    <t>8719274543558</t>
  </si>
  <si>
    <t>01770</t>
  </si>
  <si>
    <t>Purple King</t>
  </si>
  <si>
    <t>8719274543534</t>
  </si>
  <si>
    <t>01775</t>
  </si>
  <si>
    <t>White Beauty</t>
  </si>
  <si>
    <t>8719274543541</t>
  </si>
  <si>
    <t>Freesia</t>
  </si>
  <si>
    <t>01780</t>
  </si>
  <si>
    <t>Singel White</t>
  </si>
  <si>
    <t>8719274543565</t>
  </si>
  <si>
    <t>01785</t>
  </si>
  <si>
    <t>Single Pink</t>
  </si>
  <si>
    <t>8719274543596</t>
  </si>
  <si>
    <t>01790</t>
  </si>
  <si>
    <t>Single Red</t>
  </si>
  <si>
    <t>8719274543589</t>
  </si>
  <si>
    <t>01795</t>
  </si>
  <si>
    <t>Single Yellow</t>
  </si>
  <si>
    <t>01800</t>
  </si>
  <si>
    <t>8719274543602</t>
  </si>
  <si>
    <t>01805</t>
  </si>
  <si>
    <t>Imperialis Aurora</t>
  </si>
  <si>
    <t>8719274543633</t>
  </si>
  <si>
    <t>01810</t>
  </si>
  <si>
    <t>Imperialis Ivory Bells</t>
  </si>
  <si>
    <t>8719274545064</t>
  </si>
  <si>
    <t>01815</t>
  </si>
  <si>
    <t>Imperialis Lutea</t>
  </si>
  <si>
    <t>8719274543619</t>
  </si>
  <si>
    <t>01820</t>
  </si>
  <si>
    <t>Imperialis Rubra</t>
  </si>
  <si>
    <t>8719274543626</t>
  </si>
  <si>
    <t>01825</t>
  </si>
  <si>
    <t>7/+</t>
  </si>
  <si>
    <t>8719274543640</t>
  </si>
  <si>
    <t>01830</t>
  </si>
  <si>
    <t>8719274543657</t>
  </si>
  <si>
    <t>01835</t>
  </si>
  <si>
    <t>Uva vulpis</t>
  </si>
  <si>
    <t>8719274543664</t>
  </si>
  <si>
    <t>01840</t>
  </si>
  <si>
    <t>Elwesii</t>
  </si>
  <si>
    <t>8719274543688</t>
  </si>
  <si>
    <t>01845</t>
  </si>
  <si>
    <t>Nivalis Flore Pleno</t>
  </si>
  <si>
    <t>8719274543695</t>
  </si>
  <si>
    <t xml:space="preserve">Ipheion  </t>
  </si>
  <si>
    <t>01850</t>
  </si>
  <si>
    <t>Uniflorum Wisley Blue</t>
  </si>
  <si>
    <t>8719274543701</t>
  </si>
  <si>
    <t>01855</t>
  </si>
  <si>
    <t>Rotschildiana</t>
  </si>
  <si>
    <t>8719274543671</t>
  </si>
  <si>
    <t>Hyacintoides</t>
  </si>
  <si>
    <t>01860</t>
  </si>
  <si>
    <t>Hispanica Blue</t>
  </si>
  <si>
    <t>8719274543718</t>
  </si>
  <si>
    <t>01865</t>
  </si>
  <si>
    <t>Hispanica Roze</t>
  </si>
  <si>
    <t>8719274543725</t>
  </si>
  <si>
    <t>01870</t>
  </si>
  <si>
    <t>Hispanica White</t>
  </si>
  <si>
    <t>8719274543732</t>
  </si>
  <si>
    <t>01875</t>
  </si>
  <si>
    <t>Hispanica Mixed</t>
  </si>
  <si>
    <t>8719274543749</t>
  </si>
  <si>
    <t>01880</t>
  </si>
  <si>
    <t>Hollandica Black Beauty</t>
  </si>
  <si>
    <t>8719274543787</t>
  </si>
  <si>
    <t>01885</t>
  </si>
  <si>
    <t>Hollandica Blue Magic</t>
  </si>
  <si>
    <t>8719274543794</t>
  </si>
  <si>
    <t>01890</t>
  </si>
  <si>
    <t>Hollandica Purple Sensation</t>
  </si>
  <si>
    <t>8719274543824</t>
  </si>
  <si>
    <t>01895</t>
  </si>
  <si>
    <t>Hollandica Surprise</t>
  </si>
  <si>
    <t>8719274543831</t>
  </si>
  <si>
    <t>01900</t>
  </si>
  <si>
    <t>Hollandica White Magic</t>
  </si>
  <si>
    <t>8719274543848</t>
  </si>
  <si>
    <t>01905</t>
  </si>
  <si>
    <t>Hollandica Crown Jewel</t>
  </si>
  <si>
    <t>8719274543800</t>
  </si>
  <si>
    <t>01910</t>
  </si>
  <si>
    <t>Hollandica Yellow/White</t>
  </si>
  <si>
    <t>8719274543817</t>
  </si>
  <si>
    <t>01915</t>
  </si>
  <si>
    <t>Hollandica Mixed</t>
  </si>
  <si>
    <t>8719274543855</t>
  </si>
  <si>
    <t>01920</t>
  </si>
  <si>
    <t>Danfordia</t>
  </si>
  <si>
    <t>8719274543756</t>
  </si>
  <si>
    <t>01925</t>
  </si>
  <si>
    <t>8719274543770</t>
  </si>
  <si>
    <t>01930</t>
  </si>
  <si>
    <t>Reticulata gemengd</t>
  </si>
  <si>
    <t>8719274543763</t>
  </si>
  <si>
    <t>Ixia</t>
  </si>
  <si>
    <t>01935</t>
  </si>
  <si>
    <t xml:space="preserve">Mixed          </t>
  </si>
  <si>
    <t>8719274543862</t>
  </si>
  <si>
    <t>01940</t>
  </si>
  <si>
    <t>10/+</t>
  </si>
  <si>
    <t>8719274543879</t>
  </si>
  <si>
    <t>01975</t>
  </si>
  <si>
    <t xml:space="preserve">Armeniacum  </t>
  </si>
  <si>
    <t>8719274543947</t>
  </si>
  <si>
    <t>01980</t>
  </si>
  <si>
    <t>Armeniacum Artist</t>
  </si>
  <si>
    <t>8719274543954</t>
  </si>
  <si>
    <t>01985</t>
  </si>
  <si>
    <t xml:space="preserve">Azureum </t>
  </si>
  <si>
    <t>8719274543961</t>
  </si>
  <si>
    <t>01990</t>
  </si>
  <si>
    <t>Comosum Plumosum</t>
  </si>
  <si>
    <t>8719274543978</t>
  </si>
  <si>
    <t>01995</t>
  </si>
  <si>
    <t>Golden Fragance</t>
  </si>
  <si>
    <t>8719274543985</t>
  </si>
  <si>
    <t>02000</t>
  </si>
  <si>
    <t>8719274543992</t>
  </si>
  <si>
    <t>02005</t>
  </si>
  <si>
    <t>8719274544005</t>
  </si>
  <si>
    <t>02010</t>
  </si>
  <si>
    <t>White Magic</t>
  </si>
  <si>
    <t>8719274544012</t>
  </si>
  <si>
    <t>02015</t>
  </si>
  <si>
    <t>Siculum ssp bulgaricum</t>
  </si>
  <si>
    <t>8719274544029</t>
  </si>
  <si>
    <t>02020</t>
  </si>
  <si>
    <t>Nutans</t>
  </si>
  <si>
    <t>8719274544036</t>
  </si>
  <si>
    <t>02025</t>
  </si>
  <si>
    <t>8719274544043</t>
  </si>
  <si>
    <t>02030</t>
  </si>
  <si>
    <t>Deppei</t>
  </si>
  <si>
    <t>02035</t>
  </si>
  <si>
    <t>8719274544050</t>
  </si>
  <si>
    <t>Ranunculus</t>
  </si>
  <si>
    <t>02040</t>
  </si>
  <si>
    <t>Asiaticus Oranje</t>
  </si>
  <si>
    <t>8719274544074</t>
  </si>
  <si>
    <t>02045</t>
  </si>
  <si>
    <t>Asiaticus Purple</t>
  </si>
  <si>
    <t>8719274544128</t>
  </si>
  <si>
    <t>02050</t>
  </si>
  <si>
    <t>Asiaticus Red</t>
  </si>
  <si>
    <t>8719274544081</t>
  </si>
  <si>
    <t>02055</t>
  </si>
  <si>
    <t>Asiaticus Roze</t>
  </si>
  <si>
    <t>8719274544098</t>
  </si>
  <si>
    <t>02060</t>
  </si>
  <si>
    <t>Asiaticus White</t>
  </si>
  <si>
    <t>8719274544104</t>
  </si>
  <si>
    <t>02065</t>
  </si>
  <si>
    <t>Asiaticus Mixed</t>
  </si>
  <si>
    <t>8719274544111</t>
  </si>
  <si>
    <t>02070</t>
  </si>
  <si>
    <t>Asiaticus Yellow</t>
  </si>
  <si>
    <t>8719274544067</t>
  </si>
  <si>
    <t>Roos van Jericho</t>
  </si>
  <si>
    <t>02075</t>
  </si>
  <si>
    <t xml:space="preserve">Selaginella lepidophylla </t>
  </si>
  <si>
    <t>8719274544135</t>
  </si>
  <si>
    <t>02080</t>
  </si>
  <si>
    <t>8719274544142</t>
  </si>
  <si>
    <t>02085</t>
  </si>
  <si>
    <t xml:space="preserve">Siberica alba          </t>
  </si>
  <si>
    <t>8719274544159</t>
  </si>
  <si>
    <t>02090</t>
  </si>
  <si>
    <t>Bifolia Rosea</t>
  </si>
  <si>
    <t>Sparaxis</t>
  </si>
  <si>
    <t>02095</t>
  </si>
  <si>
    <t>8719274544166</t>
  </si>
  <si>
    <t>Strelitzia</t>
  </si>
  <si>
    <t>02100</t>
  </si>
  <si>
    <t>Reginae</t>
  </si>
  <si>
    <t>8719274544173</t>
  </si>
  <si>
    <t>Tacca</t>
  </si>
  <si>
    <t>02105</t>
  </si>
  <si>
    <t>Chantrierei</t>
  </si>
  <si>
    <t>8719274544258</t>
  </si>
  <si>
    <t xml:space="preserve">Triteleia </t>
  </si>
  <si>
    <t>02110</t>
  </si>
  <si>
    <t>Koningin Fabiola</t>
  </si>
  <si>
    <t>8719274544999</t>
  </si>
  <si>
    <t>EAN Code</t>
  </si>
  <si>
    <t>Bestellung pro 10</t>
  </si>
  <si>
    <t>Double Frühe Tulpen</t>
  </si>
  <si>
    <t>Art.nr.</t>
  </si>
  <si>
    <t>00070</t>
  </si>
  <si>
    <t>Kaufmanniana Tupen</t>
  </si>
  <si>
    <t>Truimph Tulpen</t>
  </si>
  <si>
    <t>Viridiflora Tulpen</t>
  </si>
  <si>
    <t>Fosteriana Tulpen</t>
  </si>
  <si>
    <t>Parrot Tulpen</t>
  </si>
  <si>
    <t>Single Späte Tulpen</t>
  </si>
  <si>
    <t>Fringed Tulpen</t>
  </si>
  <si>
    <t>Greigii Tulpen</t>
  </si>
  <si>
    <t>Doppelt Späte Tulips</t>
  </si>
  <si>
    <t>Lilyflowering Tulpen</t>
  </si>
  <si>
    <t>Botanical Tulpen</t>
  </si>
  <si>
    <t>Multiflora Tulpen</t>
  </si>
  <si>
    <t>Garden Tulpen</t>
  </si>
  <si>
    <t>Hyazinthen Orientalis</t>
  </si>
  <si>
    <t>Trumpet und Large Cupped Narzissen</t>
  </si>
  <si>
    <t>Double Narzissen</t>
  </si>
  <si>
    <t>Splitcrown Narzissen</t>
  </si>
  <si>
    <t>Botanical Narzissen</t>
  </si>
  <si>
    <t xml:space="preserve">Krokussen Vernus </t>
  </si>
  <si>
    <t>Krokussen Chrysanthus</t>
  </si>
  <si>
    <t>Scilloides var. libanotica</t>
  </si>
  <si>
    <t>02500</t>
  </si>
  <si>
    <t>02505</t>
  </si>
  <si>
    <t>02510</t>
  </si>
  <si>
    <t>02515</t>
  </si>
  <si>
    <t>02520</t>
  </si>
  <si>
    <t>02525</t>
  </si>
  <si>
    <t>02530</t>
  </si>
  <si>
    <t>02535</t>
  </si>
  <si>
    <t>02540</t>
  </si>
  <si>
    <t>02545</t>
  </si>
  <si>
    <t>02550</t>
  </si>
  <si>
    <t>02555</t>
  </si>
  <si>
    <t>02560</t>
  </si>
  <si>
    <t>02565</t>
  </si>
  <si>
    <t>02570</t>
  </si>
  <si>
    <t>02575</t>
  </si>
  <si>
    <t>02580</t>
  </si>
  <si>
    <t>02585</t>
  </si>
  <si>
    <t>02590</t>
  </si>
  <si>
    <t>02595</t>
  </si>
  <si>
    <t>02600</t>
  </si>
  <si>
    <t>02605</t>
  </si>
  <si>
    <t>02610</t>
  </si>
  <si>
    <t>02615</t>
  </si>
  <si>
    <t>Barbados</t>
  </si>
  <si>
    <t>Black Hero</t>
  </si>
  <si>
    <t>Blue Wow</t>
  </si>
  <si>
    <t>Dance line</t>
  </si>
  <si>
    <t>Double Flaming Parrot</t>
  </si>
  <si>
    <t>Double Touch</t>
  </si>
  <si>
    <t>Dream Touch</t>
  </si>
  <si>
    <t>Drumline</t>
  </si>
  <si>
    <t>Flaming Club</t>
  </si>
  <si>
    <t xml:space="preserve">Flaming Springreen </t>
  </si>
  <si>
    <t>Green Wave</t>
  </si>
  <si>
    <t>Harborlight</t>
  </si>
  <si>
    <t>Ice Cream</t>
  </si>
  <si>
    <t>Labrador</t>
  </si>
  <si>
    <t>Liberstar</t>
  </si>
  <si>
    <t>Maroon</t>
  </si>
  <si>
    <t>Match Point</t>
  </si>
  <si>
    <t>Mazda</t>
  </si>
  <si>
    <t>Mon Amour</t>
  </si>
  <si>
    <t>Sensual Touch</t>
  </si>
  <si>
    <t>Snow Crystal</t>
  </si>
  <si>
    <t>Sundowner</t>
  </si>
  <si>
    <t>Vaya Con Dios</t>
  </si>
  <si>
    <t>8719075299739</t>
  </si>
  <si>
    <t>8719075299746</t>
  </si>
  <si>
    <t>8719075299890</t>
  </si>
  <si>
    <t>8719075299883</t>
  </si>
  <si>
    <t>8719075299753</t>
  </si>
  <si>
    <t>8719075299760</t>
  </si>
  <si>
    <t>8719075299777</t>
  </si>
  <si>
    <t>8719075299784</t>
  </si>
  <si>
    <t>8719075299906</t>
  </si>
  <si>
    <t>8719274544708</t>
  </si>
  <si>
    <t>8719075299791</t>
  </si>
  <si>
    <t>8719274544715</t>
  </si>
  <si>
    <t>8719075299807</t>
  </si>
  <si>
    <t>8719075299944</t>
  </si>
  <si>
    <t>8719075299814</t>
  </si>
  <si>
    <t>8719075299937</t>
  </si>
  <si>
    <t>8719075299821</t>
  </si>
  <si>
    <t>8719075299920</t>
  </si>
  <si>
    <t>8719075299838</t>
  </si>
  <si>
    <t>8719075299845</t>
  </si>
  <si>
    <t>8719075299852</t>
  </si>
  <si>
    <t>8719075299869</t>
  </si>
  <si>
    <t>8719075299913</t>
  </si>
  <si>
    <t>8719075299876</t>
  </si>
  <si>
    <t>Netlon XXL Großpackungen</t>
  </si>
  <si>
    <t>Bestellung pro 8</t>
  </si>
  <si>
    <t>Tete á Tete</t>
  </si>
  <si>
    <t>Tulpen</t>
  </si>
  <si>
    <t>Bilder Katalog Seite 56</t>
  </si>
  <si>
    <t>Bestellung pro 15</t>
  </si>
  <si>
    <t>10505</t>
  </si>
  <si>
    <t>10515</t>
  </si>
  <si>
    <t>10525</t>
  </si>
  <si>
    <t>10535</t>
  </si>
  <si>
    <t>10545</t>
  </si>
  <si>
    <t>10555</t>
  </si>
  <si>
    <t>10565</t>
  </si>
  <si>
    <t>10575</t>
  </si>
  <si>
    <t>10585</t>
  </si>
  <si>
    <t>10595</t>
  </si>
  <si>
    <t>Red Ranger</t>
  </si>
  <si>
    <t>Golden Dawn</t>
  </si>
  <si>
    <t xml:space="preserve">Scilla </t>
  </si>
  <si>
    <t>Bestellung pro 5</t>
  </si>
  <si>
    <t>Loose Jute Bags</t>
  </si>
  <si>
    <t>Jute Bags</t>
  </si>
  <si>
    <t>Big Shopper</t>
  </si>
  <si>
    <t>Hippeastrum/Amaryllis</t>
  </si>
  <si>
    <t>Farbe</t>
  </si>
  <si>
    <t>Atelierweg 3a</t>
  </si>
  <si>
    <t>NL-6562 AS Groesbeek</t>
  </si>
  <si>
    <t>F: 0031 (0)247502985</t>
  </si>
  <si>
    <t>Souvenirs mit Blumenzwiebeln</t>
  </si>
  <si>
    <t>Kissing coppel</t>
  </si>
  <si>
    <t>Delft blue Blumenzwiebeln Klumpe</t>
  </si>
  <si>
    <t>WindMühle</t>
  </si>
  <si>
    <t>Holz Klumpe purple</t>
  </si>
  <si>
    <t>Holz Klumpe orange</t>
  </si>
  <si>
    <t>Holz Klumpe blau </t>
  </si>
  <si>
    <t>Holz Klumpe weiß / blau </t>
  </si>
  <si>
    <t>Holz Klumpe Rosa</t>
  </si>
  <si>
    <t>Holz Klumpe Gelb</t>
  </si>
  <si>
    <t>Holz Klumpe grün </t>
  </si>
  <si>
    <t>Holz Klumpe rote Sohle</t>
  </si>
  <si>
    <t>Holz Klumpe weiß</t>
  </si>
  <si>
    <t>Delft Blau Blumenzwiebeln Bowl</t>
  </si>
  <si>
    <t>Orange tulip</t>
  </si>
  <si>
    <t>Black tulip</t>
  </si>
  <si>
    <t>Red tulip</t>
  </si>
  <si>
    <t>Blue tulip</t>
  </si>
  <si>
    <t>Mixed tulip</t>
  </si>
  <si>
    <t>Narcissus Paperwhite</t>
  </si>
  <si>
    <t>Narcissus Bridal Crown</t>
  </si>
  <si>
    <t>Hyacinthus Pink</t>
  </si>
  <si>
    <t>Crocus Purple</t>
  </si>
  <si>
    <t>Hyazinthe auf Glass</t>
  </si>
  <si>
    <t>Hyazinthe auf Glasswürfel</t>
  </si>
  <si>
    <t>Rosa Hyazinth</t>
  </si>
  <si>
    <t>Weiße Hyazinth</t>
  </si>
  <si>
    <t>Blaue Hyazinth</t>
  </si>
  <si>
    <t>Narziss Paperwhite</t>
  </si>
  <si>
    <t>Tulpen aus Amsterdam</t>
  </si>
  <si>
    <t>Tulp orange</t>
  </si>
  <si>
    <t>Tulp rot</t>
  </si>
  <si>
    <t>Tulp schwarz</t>
  </si>
  <si>
    <t>Tulp blau</t>
  </si>
  <si>
    <t>Tulp weiß</t>
  </si>
  <si>
    <t>Tulp gelb</t>
  </si>
  <si>
    <t>Bee Hotel</t>
  </si>
  <si>
    <t>Krokus Vernus Mix</t>
  </si>
  <si>
    <t>Krokuss Botanical Mix</t>
  </si>
  <si>
    <t>Tulp Tarda</t>
  </si>
  <si>
    <t>1 Tulp Box</t>
  </si>
  <si>
    <t>Yellow tulip</t>
  </si>
  <si>
    <t>Greengifts</t>
  </si>
  <si>
    <t xml:space="preserve">Box Mixed </t>
  </si>
  <si>
    <t>Box 'Burning Love</t>
  </si>
  <si>
    <t>Box Margriet</t>
  </si>
  <si>
    <t xml:space="preserve">Box Oxalis </t>
  </si>
  <si>
    <t>Box Sunflower</t>
  </si>
  <si>
    <t>Bucket Mix</t>
  </si>
  <si>
    <t>Bucket  Burning love</t>
  </si>
  <si>
    <t>Bucket  Margriet</t>
  </si>
  <si>
    <t>Bucket  Oxalis</t>
  </si>
  <si>
    <t>Bucket  Sunflower</t>
  </si>
  <si>
    <t>Terracotta Mix</t>
  </si>
  <si>
    <t>Terracotta Burning Love</t>
  </si>
  <si>
    <t>Terracotta Margriet</t>
  </si>
  <si>
    <t>Terracotta Oxalis</t>
  </si>
  <si>
    <t>Terracotta Sunflower</t>
  </si>
  <si>
    <t>Blumen Eimer</t>
  </si>
  <si>
    <t xml:space="preserve">Red Anemone </t>
  </si>
  <si>
    <t>Lathyrus</t>
  </si>
  <si>
    <t xml:space="preserve">Oxalis </t>
  </si>
  <si>
    <t>Sunflower</t>
  </si>
  <si>
    <t>Krauter Eimer</t>
  </si>
  <si>
    <t>Basilicum</t>
  </si>
  <si>
    <t>Chives</t>
  </si>
  <si>
    <t>Parsley</t>
  </si>
  <si>
    <t>Thyme</t>
  </si>
  <si>
    <t>Krauterschale</t>
  </si>
  <si>
    <t>Herbs Tray</t>
  </si>
  <si>
    <t>Champignonzuchtsets</t>
  </si>
  <si>
    <t xml:space="preserve">Champignon </t>
  </si>
  <si>
    <t>Rose of Jericho</t>
  </si>
  <si>
    <t>Rose of Jericho in Giftbox</t>
  </si>
  <si>
    <t>Rose of Jericho on bowl in Giftbox</t>
  </si>
  <si>
    <t>Rustique Box</t>
  </si>
  <si>
    <t>Lavender</t>
  </si>
  <si>
    <t>Prep. Hyacint White</t>
  </si>
  <si>
    <t>Prep. Hyacint Pink</t>
  </si>
  <si>
    <t>Prep. Hyacint Blue</t>
  </si>
  <si>
    <t>Narcis Paperwhite</t>
  </si>
  <si>
    <t>Yellow Orange</t>
  </si>
  <si>
    <t>Prof. Einstein</t>
  </si>
  <si>
    <t>Mount Hood</t>
  </si>
  <si>
    <t>Trumpet Yellow</t>
  </si>
  <si>
    <t>Sorbet</t>
  </si>
  <si>
    <t xml:space="preserve">Kleinpackung </t>
  </si>
  <si>
    <t>grüner Etikett</t>
  </si>
  <si>
    <t>Sonstige Sorten</t>
  </si>
  <si>
    <t>Mega-packung</t>
  </si>
  <si>
    <t>grauen Etikett</t>
  </si>
  <si>
    <t>Tulpen die extra spät und extra lange Blühen</t>
  </si>
  <si>
    <t>Große</t>
  </si>
  <si>
    <t>Nr.</t>
  </si>
  <si>
    <t>10 Beutel  Kleinpackung pro Sorte  ist mit Showkarton</t>
  </si>
  <si>
    <t>Sorte</t>
  </si>
  <si>
    <t>Eve's Garden Klein- und Megapackungen</t>
  </si>
  <si>
    <r>
      <t>Bei gro</t>
    </r>
    <r>
      <rPr>
        <b/>
        <sz val="14"/>
        <color indexed="8"/>
        <rFont val="Times New Roman"/>
        <family val="1"/>
      </rPr>
      <t>ßerer Anzahl, Preis auf Anfrage.</t>
    </r>
  </si>
  <si>
    <t>Art.Nr.</t>
  </si>
  <si>
    <t>Tulp Rosa</t>
  </si>
  <si>
    <t>Box Forget me not</t>
  </si>
  <si>
    <t>Bucket  Forget me not</t>
  </si>
  <si>
    <t>Terracotta Forget me not</t>
  </si>
  <si>
    <t>Forget me not</t>
  </si>
  <si>
    <t>Geschäftsbedingungen</t>
  </si>
  <si>
    <t>Alle anderen Bedingungen des Verkaufs-in Übereinstimming mit Bedingungen des KBGGB.</t>
  </si>
  <si>
    <t xml:space="preserve">Frei Haus ab € 500,00  für Egasa Mitgelieder  </t>
  </si>
  <si>
    <t>Preise sind für die Erste Lieferung, bei Nachlieferung Staffelpreise.</t>
  </si>
  <si>
    <t>Beim 15 stuck pro sorte in Kiste</t>
  </si>
  <si>
    <t>pro beutel</t>
  </si>
  <si>
    <t>Red Parrot</t>
  </si>
  <si>
    <t xml:space="preserve"> </t>
  </si>
  <si>
    <t>Gesamt Betrag</t>
  </si>
  <si>
    <t>Anzahl</t>
  </si>
  <si>
    <t>Netto Gesamtbetrag</t>
  </si>
  <si>
    <t xml:space="preserve">Verkauf </t>
  </si>
  <si>
    <t>Preisempfehlung € 6,99</t>
  </si>
  <si>
    <t>Gesamt Preis</t>
  </si>
  <si>
    <t>Pro 5</t>
  </si>
  <si>
    <t>Triumph Red/Yellow Washington</t>
  </si>
  <si>
    <t xml:space="preserve">Triumph Purple </t>
  </si>
  <si>
    <t>Tr.Red/White Leen vd Mark</t>
  </si>
  <si>
    <t>Triumph Yellow Kikomachi</t>
  </si>
  <si>
    <t>Triumph Pink Candy Prince</t>
  </si>
  <si>
    <t>Concerto Purissima</t>
  </si>
  <si>
    <t>Mini.Yellow/Red G.Verdi</t>
  </si>
  <si>
    <t>Mini.Red/White Heart Delight</t>
  </si>
  <si>
    <t>Double Yellow Pomponette</t>
  </si>
  <si>
    <t>Double Red-Miranda</t>
  </si>
  <si>
    <t>Double Pink-Upstar</t>
  </si>
  <si>
    <t>Golden Apeldoorn Kikomachi</t>
  </si>
  <si>
    <t>Tres Chic (Sapporo)</t>
  </si>
  <si>
    <t xml:space="preserve">White Parrot </t>
  </si>
  <si>
    <t>Blauw</t>
  </si>
  <si>
    <t xml:space="preserve">Allium  </t>
  </si>
  <si>
    <t>Anemoon</t>
  </si>
  <si>
    <t xml:space="preserve">Anemoon </t>
  </si>
  <si>
    <t xml:space="preserve">Crocus </t>
  </si>
  <si>
    <t xml:space="preserve">Cyclamen </t>
  </si>
  <si>
    <t xml:space="preserve">Hyacint </t>
  </si>
  <si>
    <t xml:space="preserve">Hyacinten </t>
  </si>
  <si>
    <t xml:space="preserve">Leucojum </t>
  </si>
  <si>
    <t xml:space="preserve">Lilium </t>
  </si>
  <si>
    <t xml:space="preserve">Mini Agapanthus </t>
  </si>
  <si>
    <t xml:space="preserve">Muscari </t>
  </si>
  <si>
    <t xml:space="preserve">Narcis  </t>
  </si>
  <si>
    <t xml:space="preserve">Narcis </t>
  </si>
  <si>
    <t xml:space="preserve">Scilla  </t>
  </si>
  <si>
    <r>
      <t xml:space="preserve">Tulipa </t>
    </r>
    <r>
      <rPr>
        <b/>
        <sz val="9"/>
        <color indexed="8"/>
        <rFont val="Arial"/>
        <family val="2"/>
      </rPr>
      <t xml:space="preserve"> </t>
    </r>
  </si>
  <si>
    <t xml:space="preserve">Tulipa  </t>
  </si>
  <si>
    <t>Tulipa</t>
  </si>
  <si>
    <t xml:space="preserve">Anna Marie </t>
  </si>
  <si>
    <t>Blau-Hellblau-Weiß</t>
  </si>
  <si>
    <t>Brodiaea Kon.Fabiola</t>
  </si>
  <si>
    <t>Cheerfulness</t>
  </si>
  <si>
    <t>Martinette (Neu)</t>
  </si>
  <si>
    <t>Pink Charm (Neu)</t>
  </si>
  <si>
    <t>Red Devon (Neu)</t>
  </si>
  <si>
    <t>Holland Sensation</t>
  </si>
  <si>
    <t>Trompet Mount Hood</t>
  </si>
  <si>
    <t>Botanisch Red R Hood</t>
  </si>
  <si>
    <t>Magic Mystic (Neu)</t>
  </si>
  <si>
    <t>Sunlover (Neu)</t>
  </si>
  <si>
    <t>Leliebloemig Claudia</t>
  </si>
  <si>
    <t>Parrot Flaming parrot</t>
  </si>
  <si>
    <t>Truimph Apricot Foxx (Neu)</t>
  </si>
  <si>
    <t>Triumph Banja Luka</t>
  </si>
  <si>
    <t>Triumph Blue Passion</t>
  </si>
  <si>
    <t>Triumph Strong Gold</t>
  </si>
  <si>
    <t>Triumph Passionale</t>
  </si>
  <si>
    <t>Triumph Red Impression</t>
  </si>
  <si>
    <t>Triumph Rhemise</t>
  </si>
  <si>
    <t>Triumph Don Quichotte</t>
  </si>
  <si>
    <t>Triumph Spring Sunset</t>
  </si>
  <si>
    <t>Triumph Twinkling (Neu)</t>
  </si>
  <si>
    <t>Triumph White Dream</t>
  </si>
  <si>
    <t>Narcissus Blend Robin Hood (Neu)</t>
  </si>
  <si>
    <t>Narcissus Blend Willem Tell (Neu)</t>
  </si>
  <si>
    <t>Orange Toronto (Neu)</t>
  </si>
  <si>
    <t>Sphaerocephalon (Neu)</t>
  </si>
  <si>
    <t>Gemischt</t>
  </si>
  <si>
    <t>Vernus Gemischt</t>
  </si>
  <si>
    <t xml:space="preserve">Botanisch Gemischt </t>
  </si>
  <si>
    <t>Meleagris Gemischt</t>
  </si>
  <si>
    <t xml:space="preserve">Gemischt </t>
  </si>
  <si>
    <t>Trompet Gemischt</t>
  </si>
  <si>
    <t>Dubbel Gemischt</t>
  </si>
  <si>
    <t>Botanisch Gemischt</t>
  </si>
  <si>
    <t>Doppel Gemischt</t>
  </si>
  <si>
    <t>Doppel Early Gemischt (Neu)</t>
  </si>
  <si>
    <t>Gefranjerd Gemischt</t>
  </si>
  <si>
    <t>Leliebloemig  Gemischt</t>
  </si>
  <si>
    <t>Meerbloemig Gemischt</t>
  </si>
  <si>
    <t>Parrot Gemischt</t>
  </si>
  <si>
    <t>Specie Gemischt</t>
  </si>
  <si>
    <t>Triumph Rembrandt Gemischt</t>
  </si>
  <si>
    <t>Triumph Gemischt</t>
  </si>
  <si>
    <t>Großpackungen</t>
  </si>
  <si>
    <t>Allen</t>
  </si>
  <si>
    <t>Tango</t>
  </si>
  <si>
    <t>Sonate Fanfare</t>
  </si>
  <si>
    <t>Papillio</t>
  </si>
  <si>
    <t>Lima</t>
  </si>
  <si>
    <t>Lemon Lime</t>
  </si>
  <si>
    <t>La Paz</t>
  </si>
  <si>
    <t>Harlequeen</t>
  </si>
  <si>
    <t>Evergreen</t>
  </si>
  <si>
    <t>Elvas</t>
  </si>
  <si>
    <t>Chico</t>
  </si>
  <si>
    <t>Bogota</t>
  </si>
  <si>
    <t>Baby Doll</t>
  </si>
  <si>
    <t>Amsterdam</t>
  </si>
  <si>
    <t>Alfresco</t>
  </si>
  <si>
    <t>8718036502185</t>
  </si>
  <si>
    <t>8718036502079</t>
  </si>
  <si>
    <t>8718036502147</t>
  </si>
  <si>
    <t>8718036502130</t>
  </si>
  <si>
    <t>8718036502161</t>
  </si>
  <si>
    <t>8718036502123</t>
  </si>
  <si>
    <t>8718036502086</t>
  </si>
  <si>
    <t>8718036502154</t>
  </si>
  <si>
    <t>8718036502178</t>
  </si>
  <si>
    <t>8718036502116</t>
  </si>
  <si>
    <t>8718036502109</t>
  </si>
  <si>
    <t>8718036502093</t>
  </si>
  <si>
    <t>8718036502192</t>
  </si>
  <si>
    <t>8718036502208</t>
  </si>
  <si>
    <t>8718036502420</t>
  </si>
  <si>
    <t>Nivalis</t>
  </si>
  <si>
    <t xml:space="preserve">  </t>
  </si>
  <si>
    <t>Bestellung (pro Kiste)</t>
  </si>
  <si>
    <t>Bestellung 5/10 oder 15</t>
  </si>
  <si>
    <t>Bilder Katalog Seite 25-47</t>
  </si>
  <si>
    <t>00197</t>
  </si>
  <si>
    <t>00217</t>
  </si>
  <si>
    <t xml:space="preserve">Atlantis </t>
  </si>
  <si>
    <t xml:space="preserve">Flair </t>
  </si>
  <si>
    <t>Hotpants</t>
  </si>
  <si>
    <r>
      <t>Muvota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(Nieuw)</t>
    </r>
  </si>
  <si>
    <t>Page Polka</t>
  </si>
  <si>
    <t>00322</t>
  </si>
  <si>
    <t>00397</t>
  </si>
  <si>
    <r>
      <t xml:space="preserve">Alfred Heineken </t>
    </r>
    <r>
      <rPr>
        <b/>
        <sz val="10"/>
        <rFont val="Arial"/>
        <family val="2"/>
      </rPr>
      <t>(Nieuw)</t>
    </r>
  </si>
  <si>
    <t>00627</t>
  </si>
  <si>
    <r>
      <t xml:space="preserve">Sunlover </t>
    </r>
    <r>
      <rPr>
        <b/>
        <sz val="10"/>
        <rFont val="Arial"/>
        <family val="2"/>
      </rPr>
      <t>(Neu)</t>
    </r>
  </si>
  <si>
    <t>00885</t>
  </si>
  <si>
    <t>Vermeer</t>
  </si>
  <si>
    <t>01085</t>
  </si>
  <si>
    <t>18/19</t>
  </si>
  <si>
    <t>01090</t>
  </si>
  <si>
    <t>01095</t>
  </si>
  <si>
    <t>Barrett Browning</t>
  </si>
  <si>
    <t>Avalon</t>
  </si>
  <si>
    <t>01182</t>
  </si>
  <si>
    <r>
      <t>Ice King</t>
    </r>
    <r>
      <rPr>
        <b/>
        <sz val="10"/>
        <rFont val="Arial"/>
        <family val="2"/>
      </rPr>
      <t xml:space="preserve"> (Neu)</t>
    </r>
  </si>
  <si>
    <t>01242</t>
  </si>
  <si>
    <r>
      <t xml:space="preserve">Spleetkronig Gemischt </t>
    </r>
    <r>
      <rPr>
        <b/>
        <sz val="10"/>
        <rFont val="Arial"/>
        <family val="2"/>
      </rPr>
      <t>(Neu)</t>
    </r>
  </si>
  <si>
    <t>01277</t>
  </si>
  <si>
    <r>
      <t>Martinette</t>
    </r>
    <r>
      <rPr>
        <b/>
        <sz val="10"/>
        <rFont val="Arial"/>
        <family val="2"/>
      </rPr>
      <t xml:space="preserve"> (Neu)</t>
    </r>
  </si>
  <si>
    <t>01307</t>
  </si>
  <si>
    <r>
      <t xml:space="preserve">Pueblo </t>
    </r>
    <r>
      <rPr>
        <b/>
        <sz val="10"/>
        <rFont val="Arial"/>
        <family val="2"/>
      </rPr>
      <t>(Neu)</t>
    </r>
  </si>
  <si>
    <t>Remembrance</t>
  </si>
  <si>
    <t>01422</t>
  </si>
  <si>
    <r>
      <t>Vanquard</t>
    </r>
    <r>
      <rPr>
        <b/>
        <sz val="10"/>
        <rFont val="Arial"/>
        <family val="2"/>
      </rPr>
      <t xml:space="preserve"> (Neu)</t>
    </r>
  </si>
  <si>
    <t>Botanical Mixed</t>
  </si>
  <si>
    <r>
      <t xml:space="preserve">Glas, White Pearl </t>
    </r>
    <r>
      <rPr>
        <b/>
        <sz val="10"/>
        <rFont val="Arial"/>
        <family val="2"/>
      </rPr>
      <t>(Neu)</t>
    </r>
  </si>
  <si>
    <r>
      <t xml:space="preserve">Glas, Pink Pearl </t>
    </r>
    <r>
      <rPr>
        <b/>
        <sz val="10"/>
        <rFont val="Arial"/>
        <family val="2"/>
      </rPr>
      <t>(Neu)</t>
    </r>
  </si>
  <si>
    <r>
      <t>Glas, Delft Blau</t>
    </r>
    <r>
      <rPr>
        <b/>
        <sz val="10"/>
        <rFont val="Arial"/>
        <family val="2"/>
      </rPr>
      <t xml:space="preserve"> (Neu)</t>
    </r>
  </si>
  <si>
    <t xml:space="preserve">Galanthus </t>
  </si>
  <si>
    <t>Hyacintus</t>
  </si>
  <si>
    <t xml:space="preserve">Narcissus </t>
  </si>
  <si>
    <t>Hippeastrum</t>
  </si>
  <si>
    <t xml:space="preserve">Thalia </t>
  </si>
  <si>
    <t>Apricot Fox</t>
  </si>
  <si>
    <t>Bilder Katalog Seite 48-49</t>
  </si>
  <si>
    <t>Bilder Katalog seite 50 bis 53</t>
  </si>
  <si>
    <t>Pro Beutel</t>
  </si>
  <si>
    <t>Paars</t>
  </si>
  <si>
    <t>Rose</t>
  </si>
  <si>
    <t>Gelb</t>
  </si>
  <si>
    <t>Rot-Gelb</t>
  </si>
  <si>
    <t>Rot-Weiß</t>
  </si>
  <si>
    <t xml:space="preserve">2 kg  </t>
  </si>
  <si>
    <t>Bilder Katalog Seite 54</t>
  </si>
  <si>
    <t>10605</t>
  </si>
  <si>
    <t>10615</t>
  </si>
  <si>
    <t>10625</t>
  </si>
  <si>
    <t>10635</t>
  </si>
  <si>
    <t>10645</t>
  </si>
  <si>
    <t>10655</t>
  </si>
  <si>
    <t>10665</t>
  </si>
  <si>
    <t>10675</t>
  </si>
  <si>
    <t>10685</t>
  </si>
  <si>
    <t>10695</t>
  </si>
  <si>
    <t>10705</t>
  </si>
  <si>
    <t>10715</t>
  </si>
  <si>
    <t>10725</t>
  </si>
  <si>
    <t>10735</t>
  </si>
  <si>
    <t>Tulipa Triumph Mix - Mischung</t>
  </si>
  <si>
    <t>Tulipa Viking</t>
  </si>
  <si>
    <t>Tulipa White Marvel</t>
  </si>
  <si>
    <t>Tulipa Wildtulipa</t>
  </si>
  <si>
    <t>Tulipa Yellow Pomponette</t>
  </si>
  <si>
    <t>Mix - Mischung</t>
  </si>
  <si>
    <t>Crocus</t>
  </si>
  <si>
    <t>Blue &amp; White</t>
  </si>
  <si>
    <t xml:space="preserve">white </t>
  </si>
  <si>
    <t>mixed</t>
  </si>
  <si>
    <t xml:space="preserve">Hyacinthoides </t>
  </si>
  <si>
    <t xml:space="preserve">Hyacinthus </t>
  </si>
  <si>
    <t xml:space="preserve">siberica </t>
  </si>
  <si>
    <t>Christmas Dream</t>
  </si>
  <si>
    <t>Contessa</t>
  </si>
  <si>
    <t>Double Mix - Mischung</t>
  </si>
  <si>
    <t>Gusto</t>
  </si>
  <si>
    <t>Jan Seignette</t>
  </si>
  <si>
    <t>Leen vd mark</t>
  </si>
  <si>
    <t>Linifolia</t>
  </si>
  <si>
    <t>Portland</t>
  </si>
  <si>
    <t>Soft Design</t>
  </si>
  <si>
    <t>Sun Lover</t>
  </si>
  <si>
    <t>Sylvestres</t>
  </si>
  <si>
    <t>Tarda Dasystemon</t>
  </si>
  <si>
    <t>100170</t>
  </si>
  <si>
    <t>Blanc</t>
  </si>
  <si>
    <t>White Wash</t>
  </si>
  <si>
    <t>100179</t>
  </si>
  <si>
    <t>Item</t>
  </si>
  <si>
    <t>120x40x180cm</t>
  </si>
  <si>
    <t>70x120x150cm</t>
  </si>
  <si>
    <t>120x80x120cm</t>
  </si>
  <si>
    <t>Holz</t>
  </si>
  <si>
    <t>480 Beutel</t>
  </si>
  <si>
    <t>500 Beutel</t>
  </si>
  <si>
    <t>400 Beutel</t>
  </si>
  <si>
    <t>240 Beutel</t>
  </si>
  <si>
    <t>Excl. Kopfteil und Beutel.</t>
  </si>
  <si>
    <t>48 Hängestifte</t>
  </si>
  <si>
    <t>50 Positionen 1/4 cassette</t>
  </si>
  <si>
    <t>40 Positionen 1/4 cassette</t>
  </si>
  <si>
    <t>24 Positionen 1/4 cassette</t>
  </si>
  <si>
    <t>Art. nr.</t>
  </si>
  <si>
    <t>Preis</t>
  </si>
  <si>
    <t>Informationen</t>
  </si>
  <si>
    <t>Ständer</t>
  </si>
  <si>
    <t>Ständer 2-Seitig Tribune</t>
  </si>
  <si>
    <t>Ständer Hängestifte Regal</t>
  </si>
  <si>
    <t>Ständer 1-Seitig Tribune</t>
  </si>
  <si>
    <t>Präsentationsständer</t>
  </si>
  <si>
    <t>17500</t>
  </si>
  <si>
    <t>17505</t>
  </si>
  <si>
    <t>17510</t>
  </si>
  <si>
    <t>17515</t>
  </si>
  <si>
    <t>17520</t>
  </si>
  <si>
    <t>17525</t>
  </si>
  <si>
    <t>17530</t>
  </si>
  <si>
    <t>17535</t>
  </si>
  <si>
    <t>17540</t>
  </si>
  <si>
    <t>Tulipa Roze</t>
  </si>
  <si>
    <t>Tulipa Rot</t>
  </si>
  <si>
    <t>Tulipa Weiß</t>
  </si>
  <si>
    <t>Tulipa Rembrandt Gemischt</t>
  </si>
  <si>
    <t>Tulipa Triumph Gemischt</t>
  </si>
  <si>
    <t>Narzisse Gelb</t>
  </si>
  <si>
    <t>Narzisse Gemischt</t>
  </si>
  <si>
    <t>Hyazinthe Gemischt</t>
  </si>
  <si>
    <t>Tulp/Narzisse</t>
  </si>
  <si>
    <t>Blau Gemischt</t>
  </si>
  <si>
    <t>Weiß Gemischt</t>
  </si>
  <si>
    <t>Gelb Gemischt</t>
  </si>
  <si>
    <t>Rot Gemischt</t>
  </si>
  <si>
    <t>Rose Gemischt</t>
  </si>
  <si>
    <t>Bilder Katalog Seite 59-63</t>
  </si>
  <si>
    <t>E: info@waltermandjesblumenwiebeln.nl</t>
  </si>
  <si>
    <t>Der Verkäufer bleibt Eigentümer der Ware bis zur vollständigen Bezahlung. Der Kaufvertrag ist bindend.</t>
  </si>
  <si>
    <r>
      <t xml:space="preserve">Alfred Heineken </t>
    </r>
    <r>
      <rPr>
        <b/>
        <sz val="10"/>
        <rFont val="Arial"/>
        <family val="2"/>
      </rPr>
      <t>(Neu)</t>
    </r>
  </si>
  <si>
    <t>Hippeastrum Bungeetags</t>
  </si>
  <si>
    <t>30/32</t>
  </si>
  <si>
    <t xml:space="preserve">EAN </t>
  </si>
  <si>
    <t>Art. nr</t>
  </si>
  <si>
    <t>Dancing Queen</t>
  </si>
  <si>
    <t>Red Lion</t>
  </si>
  <si>
    <t>Minerva</t>
  </si>
  <si>
    <t>Hercules</t>
  </si>
  <si>
    <t>28/30</t>
  </si>
  <si>
    <t>8717359000071</t>
  </si>
  <si>
    <t>Blossom Peacock</t>
  </si>
  <si>
    <t>8717359000088</t>
  </si>
  <si>
    <t>Exotic Peacock</t>
  </si>
  <si>
    <t>Queen of the Night</t>
  </si>
  <si>
    <t>8717359000095</t>
  </si>
  <si>
    <t>Emanuelle</t>
  </si>
  <si>
    <t>Tosca</t>
  </si>
  <si>
    <t>20225 GB</t>
  </si>
  <si>
    <t>20230 GB</t>
  </si>
  <si>
    <t>20235 GB</t>
  </si>
  <si>
    <t>20240 GB</t>
  </si>
  <si>
    <t>20245 GB</t>
  </si>
  <si>
    <t>20250 GB</t>
  </si>
  <si>
    <t>20255 GB</t>
  </si>
  <si>
    <t>20260 GB</t>
  </si>
  <si>
    <t>20265 GB</t>
  </si>
  <si>
    <t>20270 GB</t>
  </si>
  <si>
    <t>20275 GB</t>
  </si>
  <si>
    <t>20280 GB</t>
  </si>
  <si>
    <t>Bilder Katalog Seite 59</t>
  </si>
  <si>
    <t>42+</t>
  </si>
  <si>
    <t>Bilder Katalog Seite 60</t>
  </si>
  <si>
    <t>20175-1</t>
  </si>
  <si>
    <t>20180-1</t>
  </si>
  <si>
    <t>20185-1</t>
  </si>
  <si>
    <t>20190-1</t>
  </si>
  <si>
    <t>20195-1</t>
  </si>
  <si>
    <t>20200-1</t>
  </si>
  <si>
    <t>20210-1</t>
  </si>
  <si>
    <t>20205-1</t>
  </si>
  <si>
    <t>20215-1</t>
  </si>
  <si>
    <t>20220-1</t>
  </si>
  <si>
    <t>20225-1</t>
  </si>
  <si>
    <t>20230-1</t>
  </si>
  <si>
    <t>20235-1</t>
  </si>
  <si>
    <t>20240-1</t>
  </si>
  <si>
    <t>20245-1</t>
  </si>
  <si>
    <t>Weiß</t>
  </si>
  <si>
    <t>Roze/Weiß</t>
  </si>
  <si>
    <t>Rot/Weiß</t>
  </si>
  <si>
    <t>Rot</t>
  </si>
  <si>
    <t>Hippeastrum im Topf im giftbox</t>
  </si>
  <si>
    <t>Hippeastrum im giftbox</t>
  </si>
  <si>
    <t>8711459000207</t>
  </si>
  <si>
    <t>8711459000221</t>
  </si>
  <si>
    <t>8711459000214</t>
  </si>
  <si>
    <t>Hippeastrum wax</t>
  </si>
  <si>
    <t>32/34</t>
  </si>
  <si>
    <t>Roze wax</t>
  </si>
  <si>
    <t>Paars wax</t>
  </si>
  <si>
    <t>Bordeaux wax</t>
  </si>
  <si>
    <t>Hippeastrum im glass</t>
  </si>
  <si>
    <t>Rot wax</t>
  </si>
  <si>
    <t>Weiß wax</t>
  </si>
  <si>
    <t>Schwarz wax</t>
  </si>
  <si>
    <t>Grûn wax</t>
  </si>
  <si>
    <t>Gold wax</t>
  </si>
  <si>
    <t>Silber wax</t>
  </si>
  <si>
    <t>Kupfer wax</t>
  </si>
  <si>
    <t>Bilder Katalog Seite 61</t>
  </si>
  <si>
    <t>Bilder Katalog Seite 62</t>
  </si>
  <si>
    <t>Bilder Katalog Seite 63</t>
  </si>
  <si>
    <t>William Rex</t>
  </si>
  <si>
    <t>Double Dragon Doppel Rot</t>
  </si>
  <si>
    <t>Cherry Nymph / Doppel Rose</t>
  </si>
  <si>
    <t>Jewel / Doppel Weiß</t>
  </si>
  <si>
    <t>Red Lion / Rot</t>
  </si>
  <si>
    <t>Minerva / Gestreift</t>
  </si>
  <si>
    <t>Hercules Rose</t>
  </si>
  <si>
    <t>Christmas Gift / Weiß</t>
  </si>
  <si>
    <t>Clown / Gestreift</t>
  </si>
  <si>
    <t>Apple Blossom</t>
  </si>
  <si>
    <t xml:space="preserve">Nymph </t>
  </si>
  <si>
    <t>Picotee</t>
  </si>
  <si>
    <t>Naranja / Orange</t>
  </si>
  <si>
    <t>Benfica</t>
  </si>
  <si>
    <t>Gestreift</t>
  </si>
  <si>
    <t>Rot Peacock</t>
  </si>
  <si>
    <t>Klappregal</t>
  </si>
  <si>
    <t>20 Positionen</t>
  </si>
  <si>
    <t>Holzfarbe</t>
  </si>
  <si>
    <t>100 Beutel</t>
  </si>
  <si>
    <t xml:space="preserve">  60x63x152cm</t>
  </si>
  <si>
    <t>Schwarze tulip</t>
  </si>
  <si>
    <t>Rot tulip</t>
  </si>
  <si>
    <t>Blaue tulip</t>
  </si>
  <si>
    <t>Narcissus Gelb</t>
  </si>
  <si>
    <t>Hyacinthus Blau</t>
  </si>
  <si>
    <t>Walter Mandjes</t>
  </si>
  <si>
    <t>+31 647892036</t>
  </si>
  <si>
    <t>Verkauf:</t>
  </si>
  <si>
    <t>Einkauf:</t>
  </si>
  <si>
    <t>www.waltermandjesblumenzwiebeln.nl</t>
  </si>
  <si>
    <t>Buchhaltung:</t>
  </si>
  <si>
    <t>Paul Kuperus</t>
  </si>
  <si>
    <t>+31 650614475</t>
  </si>
  <si>
    <t>K.v.K. nr.: 67781284</t>
  </si>
  <si>
    <t>BTW (Steuer) nr.: NL164469734B01</t>
  </si>
  <si>
    <t>IBAN nr.: NL02RABO0315846569</t>
  </si>
  <si>
    <t>BIC (Swift code): RABONL2U</t>
  </si>
  <si>
    <t>Prijzen zijn exclusief BTW en voor de eerste levering, prijzen naleveringen  volgens staffelprijs.</t>
  </si>
  <si>
    <t xml:space="preserve">Klachten binnen 8 dagen na levering. </t>
  </si>
  <si>
    <t xml:space="preserve"> Alle verdere verkoopcondities zijn volgens de voorwaarden van de KBGBB.</t>
  </si>
  <si>
    <t>Egesa/Agravis Kunde Nr.:</t>
  </si>
  <si>
    <t>FAX oder E-mail</t>
  </si>
  <si>
    <t>___</t>
  </si>
  <si>
    <t>PLZ / Ort:</t>
  </si>
  <si>
    <t>Adresse:</t>
  </si>
  <si>
    <t>Holzkiste Blumenzwiebeln</t>
  </si>
  <si>
    <r>
      <t xml:space="preserve">In Festpaket </t>
    </r>
    <r>
      <rPr>
        <b/>
        <sz val="11"/>
        <color rgb="FFFF0000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beutel</t>
    </r>
  </si>
  <si>
    <r>
      <t xml:space="preserve">In Festpaket </t>
    </r>
    <r>
      <rPr>
        <b/>
        <sz val="11"/>
        <color rgb="FFFF0000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 xml:space="preserve"> beutel</t>
    </r>
  </si>
  <si>
    <t>Anna's Garden Groß Packungen</t>
  </si>
  <si>
    <t xml:space="preserve">Gewünschte Lieferwoche: </t>
  </si>
  <si>
    <r>
      <t>Pittsburg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(Neu)</t>
    </r>
  </si>
  <si>
    <t>Preise/ St.</t>
  </si>
  <si>
    <t>Logistik:</t>
  </si>
  <si>
    <t>Bert de Boer</t>
  </si>
  <si>
    <t>Bestelliste Herbst 2019</t>
  </si>
  <si>
    <t xml:space="preserve">Alfred Heineken </t>
  </si>
  <si>
    <r>
      <t>Muvota</t>
    </r>
    <r>
      <rPr>
        <b/>
        <sz val="10"/>
        <rFont val="Arial"/>
        <family val="2"/>
      </rPr>
      <t xml:space="preserve"> </t>
    </r>
  </si>
  <si>
    <t xml:space="preserve">Sunlover </t>
  </si>
  <si>
    <r>
      <t>Ice King</t>
    </r>
    <r>
      <rPr>
        <b/>
        <sz val="10"/>
        <rFont val="Arial"/>
        <family val="2"/>
      </rPr>
      <t xml:space="preserve">  </t>
    </r>
  </si>
  <si>
    <r>
      <t xml:space="preserve">                                       </t>
    </r>
    <r>
      <rPr>
        <b/>
        <sz val="16"/>
        <rFont val="Calibri"/>
        <family val="2"/>
        <scheme val="minor"/>
      </rPr>
      <t>Achtung: Bestellung für 13-7-2019 = Lieferung KW 34-35</t>
    </r>
    <r>
      <rPr>
        <b/>
        <sz val="14"/>
        <rFont val="Calibri"/>
        <family val="2"/>
        <scheme val="minor"/>
      </rPr>
      <t xml:space="preserve"> </t>
    </r>
  </si>
  <si>
    <t>Bilder Katalog</t>
  </si>
  <si>
    <t xml:space="preserve"> ( Seite 5-17)</t>
  </si>
  <si>
    <r>
      <t>Pittsburg</t>
    </r>
    <r>
      <rPr>
        <sz val="9"/>
        <rFont val="Arial"/>
        <family val="2"/>
      </rPr>
      <t xml:space="preserve"> </t>
    </r>
  </si>
  <si>
    <r>
      <t xml:space="preserve">Glas, White Pearl </t>
    </r>
    <r>
      <rPr>
        <b/>
        <sz val="10"/>
        <rFont val="Arial"/>
        <family val="2"/>
      </rPr>
      <t xml:space="preserve">  </t>
    </r>
  </si>
  <si>
    <r>
      <t xml:space="preserve">Glas, Pink Pearl </t>
    </r>
    <r>
      <rPr>
        <b/>
        <sz val="10"/>
        <rFont val="Arial"/>
        <family val="2"/>
      </rPr>
      <t xml:space="preserve"> </t>
    </r>
  </si>
  <si>
    <r>
      <t>Glas, Delft Blau</t>
    </r>
    <r>
      <rPr>
        <b/>
        <sz val="10"/>
        <rFont val="Arial"/>
        <family val="2"/>
      </rPr>
      <t xml:space="preserve">  </t>
    </r>
  </si>
  <si>
    <r>
      <t>Martinette</t>
    </r>
    <r>
      <rPr>
        <b/>
        <sz val="10"/>
        <rFont val="Arial"/>
        <family val="2"/>
      </rPr>
      <t xml:space="preserve"> </t>
    </r>
  </si>
  <si>
    <r>
      <t xml:space="preserve">Pueblo </t>
    </r>
    <r>
      <rPr>
        <b/>
        <sz val="10"/>
        <rFont val="Arial"/>
        <family val="2"/>
      </rPr>
      <t xml:space="preserve"> </t>
    </r>
  </si>
  <si>
    <r>
      <t>Vanquard</t>
    </r>
    <r>
      <rPr>
        <b/>
        <sz val="10"/>
        <rFont val="Arial"/>
        <family val="2"/>
      </rPr>
      <t xml:space="preserve">  </t>
    </r>
  </si>
  <si>
    <t>02115</t>
  </si>
  <si>
    <t>Aetiopica</t>
  </si>
  <si>
    <t>Striped Pickwick</t>
  </si>
  <si>
    <t>Minerva/ Gestreift</t>
  </si>
  <si>
    <t>36/38</t>
  </si>
  <si>
    <t>8718531410978</t>
  </si>
  <si>
    <t>8718531410985</t>
  </si>
  <si>
    <t>8718531410954</t>
  </si>
  <si>
    <t>8718531410961</t>
  </si>
  <si>
    <t>8718531410992</t>
  </si>
  <si>
    <t>8718531410947</t>
  </si>
  <si>
    <t xml:space="preserve"> Eve's Garden Klein Packungen</t>
  </si>
  <si>
    <t xml:space="preserve">Eve's Garden Mega Packungen  </t>
  </si>
  <si>
    <t>Netlon XXL Groß Packungen</t>
  </si>
  <si>
    <t>Leider nicht Lieferbar.</t>
  </si>
  <si>
    <t>Leider nicht Lieferbar</t>
  </si>
  <si>
    <r>
      <t xml:space="preserve">In Festpaket </t>
    </r>
    <r>
      <rPr>
        <b/>
        <sz val="11"/>
        <color rgb="FFFF0000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beutel z.b. 5x Tulp, 5x Narzisse, 10x Krokusse U.s.w.</t>
    </r>
  </si>
  <si>
    <t xml:space="preserve">Orange Toronto </t>
  </si>
  <si>
    <t xml:space="preserve">Narcissus Blend Willem Tell  </t>
  </si>
  <si>
    <t xml:space="preserve">Narcissus Blend Robin Hood </t>
  </si>
  <si>
    <t xml:space="preserve">Triumph Twinkling  </t>
  </si>
  <si>
    <t xml:space="preserve">Truimph Apricot Foxx  </t>
  </si>
  <si>
    <t xml:space="preserve">Doppel Early Gemischt  </t>
  </si>
  <si>
    <t xml:space="preserve">Magic Mystic </t>
  </si>
  <si>
    <t xml:space="preserve">Red Devon  </t>
  </si>
  <si>
    <t xml:space="preserve">Pink Charm </t>
  </si>
  <si>
    <t xml:space="preserve">Martinette </t>
  </si>
  <si>
    <t xml:space="preserve">Sphaerocephalon  </t>
  </si>
  <si>
    <t xml:space="preserve"> ANNA'S GARDEN GROßPACKUNGEN</t>
  </si>
  <si>
    <t>Größere zahlen preis auf anfrage</t>
  </si>
  <si>
    <t>Amaryllis Bungeetags</t>
  </si>
  <si>
    <t>Amaryllis im giftbox</t>
  </si>
  <si>
    <t>Amaryllis im Topf im giftbox</t>
  </si>
  <si>
    <t>Amaryllis im glass</t>
  </si>
  <si>
    <t>Amaryllis wax</t>
  </si>
  <si>
    <t>Lose Blumenzwiebeln</t>
  </si>
  <si>
    <t>Anna's Garden  Tulpen 12+</t>
  </si>
  <si>
    <t>Anna's Garden  Überige Sorten.</t>
  </si>
  <si>
    <t>Anna's Garden Überige Sorten</t>
  </si>
  <si>
    <t>Anna's Garden Allium, Frittilaria usw.</t>
  </si>
  <si>
    <t>Anna's Garden Besondere Tulpen</t>
  </si>
  <si>
    <t>Verschiedene Preisen</t>
  </si>
  <si>
    <t>Anna's Garden Tulpen 12+</t>
  </si>
  <si>
    <t>Anna's Garden  Allium usw.</t>
  </si>
  <si>
    <t>Narzisse, Krokusse usw.</t>
  </si>
  <si>
    <t>Allium, Frittelaria usw.</t>
  </si>
  <si>
    <t>Überige</t>
  </si>
  <si>
    <t xml:space="preserve">Etikett Grün. Freie Auswahl aus 180 Sorten
</t>
  </si>
  <si>
    <t>Etikett Grau. Freie Auswahl aus 110 Sorten</t>
  </si>
  <si>
    <r>
      <t xml:space="preserve">Preis Einstieg günstig, </t>
    </r>
    <r>
      <rPr>
        <b/>
        <sz val="11"/>
        <color rgb="FFFF0000"/>
        <rFont val="Calibri"/>
        <family val="2"/>
        <scheme val="minor"/>
      </rPr>
      <t>nicht im Katalog abgebildet.</t>
    </r>
  </si>
  <si>
    <t>Beim 15 beutel pro sorte in Kiste € 3,50</t>
  </si>
</sst>
</file>

<file path=xl/styles.xml><?xml version="1.0" encoding="utf-8"?>
<styleSheet xmlns="http://schemas.openxmlformats.org/spreadsheetml/2006/main">
  <numFmts count="8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&quot;€&quot;\ #,##0.00"/>
    <numFmt numFmtId="166" formatCode="_ [$€-413]\ * #,##0.00_ ;_ [$€-413]\ * \-#,##0.00_ ;_ [$€-413]\ * &quot;-&quot;??_ ;_ @_ "/>
    <numFmt numFmtId="167" formatCode="0#\-#######"/>
    <numFmt numFmtId="168" formatCode="0000000000000"/>
    <numFmt numFmtId="169" formatCode="0;;;@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b/>
      <sz val="22"/>
      <color rgb="FF222222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rgb="FF212121"/>
      <name val="Inherit"/>
    </font>
    <font>
      <sz val="10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2121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" fillId="0" borderId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3">
    <xf numFmtId="0" fontId="0" fillId="0" borderId="0" xfId="0"/>
    <xf numFmtId="0" fontId="0" fillId="0" borderId="0" xfId="0"/>
    <xf numFmtId="0" fontId="8" fillId="0" borderId="0" xfId="0" applyFon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9" fillId="0" borderId="0" xfId="0" applyFont="1"/>
    <xf numFmtId="0" fontId="10" fillId="0" borderId="0" xfId="0" applyFont="1" applyBorder="1"/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0" fontId="12" fillId="0" borderId="0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Border="1"/>
    <xf numFmtId="0" fontId="0" fillId="0" borderId="0" xfId="0" applyFont="1"/>
    <xf numFmtId="165" fontId="0" fillId="0" borderId="0" xfId="0" applyNumberForma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/>
    <xf numFmtId="0" fontId="8" fillId="0" borderId="1" xfId="0" applyFont="1" applyBorder="1"/>
    <xf numFmtId="0" fontId="8" fillId="0" borderId="15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ont="1"/>
    <xf numFmtId="0" fontId="0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165" fontId="19" fillId="0" borderId="0" xfId="0" applyNumberFormat="1" applyFont="1"/>
    <xf numFmtId="0" fontId="21" fillId="0" borderId="0" xfId="0" applyFont="1"/>
    <xf numFmtId="165" fontId="0" fillId="0" borderId="0" xfId="0" applyNumberFormat="1" applyFont="1"/>
    <xf numFmtId="0" fontId="0" fillId="0" borderId="23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24" fillId="0" borderId="0" xfId="2" applyFont="1" applyAlignment="1" applyProtection="1"/>
    <xf numFmtId="0" fontId="25" fillId="0" borderId="0" xfId="0" applyFont="1"/>
    <xf numFmtId="165" fontId="0" fillId="0" borderId="0" xfId="0" applyNumberFormat="1" applyFont="1" applyAlignment="1">
      <alignment horizontal="right"/>
    </xf>
    <xf numFmtId="165" fontId="8" fillId="0" borderId="0" xfId="0" applyNumberFormat="1" applyFont="1" applyBorder="1"/>
    <xf numFmtId="0" fontId="26" fillId="0" borderId="0" xfId="0" applyFont="1"/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/>
    <xf numFmtId="0" fontId="0" fillId="0" borderId="28" xfId="0" applyBorder="1"/>
    <xf numFmtId="0" fontId="8" fillId="0" borderId="29" xfId="0" applyFont="1" applyFill="1" applyBorder="1"/>
    <xf numFmtId="0" fontId="27" fillId="0" borderId="1" xfId="0" applyFont="1" applyFill="1" applyBorder="1"/>
    <xf numFmtId="0" fontId="27" fillId="0" borderId="0" xfId="0" applyFont="1" applyFill="1" applyBorder="1"/>
    <xf numFmtId="0" fontId="22" fillId="0" borderId="0" xfId="0" applyFont="1" applyFill="1" applyBorder="1"/>
    <xf numFmtId="0" fontId="28" fillId="0" borderId="0" xfId="0" applyFont="1" applyFill="1" applyBorder="1"/>
    <xf numFmtId="44" fontId="22" fillId="0" borderId="0" xfId="6" applyFont="1" applyFill="1" applyBorder="1"/>
    <xf numFmtId="0" fontId="13" fillId="0" borderId="17" xfId="0" applyFont="1" applyFill="1" applyBorder="1"/>
    <xf numFmtId="0" fontId="0" fillId="0" borderId="38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2" xfId="0" applyFont="1" applyBorder="1" applyAlignment="1">
      <alignment horizontal="right"/>
    </xf>
    <xf numFmtId="0" fontId="0" fillId="0" borderId="21" xfId="0" applyFont="1" applyBorder="1"/>
    <xf numFmtId="0" fontId="0" fillId="0" borderId="33" xfId="0" applyFont="1" applyFill="1" applyBorder="1"/>
    <xf numFmtId="0" fontId="8" fillId="0" borderId="17" xfId="0" applyFont="1" applyFill="1" applyBorder="1"/>
    <xf numFmtId="0" fontId="0" fillId="0" borderId="30" xfId="0" applyFont="1" applyBorder="1"/>
    <xf numFmtId="0" fontId="0" fillId="0" borderId="0" xfId="0" applyFill="1"/>
    <xf numFmtId="0" fontId="0" fillId="0" borderId="42" xfId="0" applyBorder="1" applyAlignment="1">
      <alignment horizontal="center"/>
    </xf>
    <xf numFmtId="0" fontId="0" fillId="0" borderId="0" xfId="0" applyNumberFormat="1"/>
    <xf numFmtId="0" fontId="0" fillId="0" borderId="0" xfId="0" applyNumberFormat="1" applyFont="1"/>
    <xf numFmtId="0" fontId="0" fillId="2" borderId="0" xfId="0" applyFill="1"/>
    <xf numFmtId="0" fontId="14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/>
    <xf numFmtId="0" fontId="14" fillId="2" borderId="0" xfId="0" applyFont="1" applyFill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Alignment="1"/>
    <xf numFmtId="0" fontId="0" fillId="0" borderId="40" xfId="0" applyBorder="1"/>
    <xf numFmtId="0" fontId="8" fillId="0" borderId="40" xfId="0" applyFont="1" applyBorder="1" applyAlignment="1">
      <alignment horizontal="center"/>
    </xf>
    <xf numFmtId="44" fontId="28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/>
    </xf>
    <xf numFmtId="0" fontId="8" fillId="0" borderId="40" xfId="0" applyFont="1" applyBorder="1" applyAlignment="1">
      <alignment horizontal="left"/>
    </xf>
    <xf numFmtId="0" fontId="31" fillId="0" borderId="4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0" fillId="0" borderId="0" xfId="0" applyNumberFormat="1" applyFont="1" applyFill="1" applyBorder="1" applyAlignment="1">
      <alignment horizontal="center"/>
    </xf>
    <xf numFmtId="2" fontId="8" fillId="0" borderId="40" xfId="0" applyNumberFormat="1" applyFont="1" applyBorder="1" applyAlignment="1">
      <alignment horizontal="center" wrapText="1"/>
    </xf>
    <xf numFmtId="2" fontId="0" fillId="0" borderId="0" xfId="0" applyNumberFormat="1"/>
    <xf numFmtId="1" fontId="30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/>
    <xf numFmtId="0" fontId="0" fillId="2" borderId="0" xfId="0" applyFill="1" applyAlignment="1">
      <alignment horizontal="center"/>
    </xf>
    <xf numFmtId="0" fontId="8" fillId="2" borderId="0" xfId="0" applyFont="1" applyFill="1"/>
    <xf numFmtId="0" fontId="1" fillId="0" borderId="0" xfId="0" applyFont="1" applyFill="1" applyBorder="1"/>
    <xf numFmtId="0" fontId="8" fillId="0" borderId="0" xfId="0" applyFont="1" applyAlignment="1"/>
    <xf numFmtId="0" fontId="8" fillId="0" borderId="40" xfId="0" applyFont="1" applyFill="1" applyBorder="1" applyAlignment="1">
      <alignment horizontal="center" vertical="center"/>
    </xf>
    <xf numFmtId="8" fontId="0" fillId="0" borderId="0" xfId="0" applyNumberFormat="1"/>
    <xf numFmtId="0" fontId="8" fillId="0" borderId="29" xfId="0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44" fontId="0" fillId="0" borderId="0" xfId="6" applyFont="1" applyBorder="1"/>
    <xf numFmtId="0" fontId="30" fillId="0" borderId="0" xfId="0" applyFont="1" applyFill="1"/>
    <xf numFmtId="0" fontId="8" fillId="0" borderId="29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1" fillId="0" borderId="0" xfId="0" quotePrefix="1" applyFont="1" applyFill="1" applyBorder="1"/>
    <xf numFmtId="0" fontId="20" fillId="0" borderId="22" xfId="0" applyFont="1" applyBorder="1" applyAlignment="1">
      <alignment horizontal="center" vertical="center" wrapText="1"/>
    </xf>
    <xf numFmtId="0" fontId="27" fillId="0" borderId="35" xfId="0" applyFont="1" applyFill="1" applyBorder="1"/>
    <xf numFmtId="0" fontId="27" fillId="0" borderId="24" xfId="0" applyFont="1" applyFill="1" applyBorder="1"/>
    <xf numFmtId="0" fontId="0" fillId="0" borderId="24" xfId="0" applyFill="1" applyBorder="1"/>
    <xf numFmtId="0" fontId="13" fillId="0" borderId="16" xfId="0" applyFont="1" applyFill="1" applyBorder="1"/>
    <xf numFmtId="0" fontId="27" fillId="0" borderId="36" xfId="0" applyFont="1" applyFill="1" applyBorder="1"/>
    <xf numFmtId="0" fontId="27" fillId="0" borderId="37" xfId="0" applyFont="1" applyFill="1" applyBorder="1"/>
    <xf numFmtId="0" fontId="0" fillId="0" borderId="36" xfId="0" applyFill="1" applyBorder="1"/>
    <xf numFmtId="0" fontId="0" fillId="0" borderId="4" xfId="0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2" borderId="0" xfId="0" applyFont="1" applyFill="1" applyBorder="1"/>
    <xf numFmtId="1" fontId="11" fillId="2" borderId="0" xfId="0" applyNumberFormat="1" applyFont="1" applyFill="1" applyBorder="1"/>
    <xf numFmtId="1" fontId="11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3" fillId="0" borderId="0" xfId="0" applyFont="1"/>
    <xf numFmtId="0" fontId="21" fillId="0" borderId="0" xfId="0" applyFont="1" applyAlignment="1"/>
    <xf numFmtId="0" fontId="0" fillId="0" borderId="21" xfId="0" applyBorder="1"/>
    <xf numFmtId="0" fontId="0" fillId="0" borderId="21" xfId="0" applyFont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165" fontId="33" fillId="0" borderId="0" xfId="0" applyNumberFormat="1" applyFont="1" applyAlignment="1">
      <alignment horizontal="left"/>
    </xf>
    <xf numFmtId="0" fontId="29" fillId="0" borderId="0" xfId="0" applyFont="1"/>
    <xf numFmtId="0" fontId="8" fillId="0" borderId="6" xfId="0" applyFont="1" applyBorder="1" applyAlignment="1">
      <alignment horizontal="left"/>
    </xf>
    <xf numFmtId="166" fontId="2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4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1" fillId="0" borderId="0" xfId="3" applyNumberFormat="1" applyFont="1" applyFill="1" applyAlignment="1">
      <alignment horizontal="center" vertical="center"/>
    </xf>
    <xf numFmtId="1" fontId="1" fillId="0" borderId="0" xfId="3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3" applyNumberFormat="1" applyFont="1" applyFill="1" applyBorder="1" applyAlignment="1">
      <alignment horizontal="center" vertical="center"/>
    </xf>
    <xf numFmtId="1" fontId="1" fillId="0" borderId="0" xfId="3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0" fontId="0" fillId="0" borderId="3" xfId="0" applyBorder="1"/>
    <xf numFmtId="0" fontId="15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65" fontId="20" fillId="0" borderId="22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/>
    </xf>
    <xf numFmtId="1" fontId="30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0" fillId="3" borderId="3" xfId="0" applyFill="1" applyBorder="1"/>
    <xf numFmtId="44" fontId="5" fillId="3" borderId="3" xfId="6" applyFont="1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/>
    <xf numFmtId="44" fontId="5" fillId="3" borderId="2" xfId="6" applyFont="1" applyFill="1" applyBorder="1"/>
    <xf numFmtId="0" fontId="0" fillId="3" borderId="2" xfId="0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11" fillId="2" borderId="0" xfId="0" applyFont="1" applyFill="1" applyBorder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3" fillId="2" borderId="24" xfId="0" applyFont="1" applyFill="1" applyBorder="1"/>
    <xf numFmtId="0" fontId="13" fillId="2" borderId="24" xfId="0" applyFont="1" applyFill="1" applyBorder="1" applyAlignment="1">
      <alignment horizontal="center"/>
    </xf>
    <xf numFmtId="0" fontId="13" fillId="2" borderId="35" xfId="0" applyFont="1" applyFill="1" applyBorder="1"/>
    <xf numFmtId="0" fontId="13" fillId="2" borderId="34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36" xfId="0" applyFont="1" applyFill="1" applyBorder="1"/>
    <xf numFmtId="0" fontId="13" fillId="2" borderId="33" xfId="0" applyFont="1" applyFill="1" applyBorder="1"/>
    <xf numFmtId="0" fontId="13" fillId="2" borderId="31" xfId="0" applyFont="1" applyFill="1" applyBorder="1"/>
    <xf numFmtId="0" fontId="0" fillId="2" borderId="1" xfId="0" applyFill="1" applyBorder="1" applyAlignment="1">
      <alignment horizontal="center"/>
    </xf>
    <xf numFmtId="0" fontId="13" fillId="2" borderId="38" xfId="0" applyFont="1" applyFill="1" applyBorder="1"/>
    <xf numFmtId="0" fontId="0" fillId="2" borderId="31" xfId="0" applyFill="1" applyBorder="1"/>
    <xf numFmtId="0" fontId="15" fillId="2" borderId="36" xfId="0" applyFont="1" applyFill="1" applyBorder="1"/>
    <xf numFmtId="0" fontId="16" fillId="2" borderId="33" xfId="0" applyFont="1" applyFill="1" applyBorder="1" applyAlignment="1">
      <alignment horizontal="center"/>
    </xf>
    <xf numFmtId="0" fontId="0" fillId="2" borderId="36" xfId="0" applyFont="1" applyFill="1" applyBorder="1"/>
    <xf numFmtId="0" fontId="0" fillId="2" borderId="33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4" xfId="0" applyFont="1" applyFill="1" applyBorder="1"/>
    <xf numFmtId="0" fontId="0" fillId="2" borderId="25" xfId="0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/>
    <xf numFmtId="1" fontId="1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7" fillId="2" borderId="12" xfId="0" applyFont="1" applyFill="1" applyBorder="1"/>
    <xf numFmtId="0" fontId="27" fillId="2" borderId="11" xfId="0" applyFont="1" applyFill="1" applyBorder="1"/>
    <xf numFmtId="0" fontId="13" fillId="2" borderId="45" xfId="0" applyFont="1" applyFill="1" applyBorder="1"/>
    <xf numFmtId="8" fontId="13" fillId="2" borderId="11" xfId="0" applyNumberFormat="1" applyFont="1" applyFill="1" applyBorder="1" applyAlignment="1">
      <alignment horizontal="center"/>
    </xf>
    <xf numFmtId="0" fontId="27" fillId="2" borderId="15" xfId="0" applyFont="1" applyFill="1" applyBorder="1"/>
    <xf numFmtId="0" fontId="27" fillId="2" borderId="1" xfId="0" applyFont="1" applyFill="1" applyBorder="1"/>
    <xf numFmtId="0" fontId="13" fillId="2" borderId="0" xfId="0" applyFont="1" applyFill="1"/>
    <xf numFmtId="0" fontId="14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0" fillId="2" borderId="2" xfId="0" applyFill="1" applyBorder="1"/>
    <xf numFmtId="8" fontId="0" fillId="2" borderId="2" xfId="6" applyNumberFormat="1" applyFont="1" applyFill="1" applyBorder="1" applyAlignment="1"/>
    <xf numFmtId="0" fontId="0" fillId="2" borderId="2" xfId="0" applyFill="1" applyBorder="1" applyAlignment="1">
      <alignment horizontal="center"/>
    </xf>
    <xf numFmtId="44" fontId="5" fillId="2" borderId="2" xfId="6" applyFont="1" applyFill="1" applyBorder="1"/>
    <xf numFmtId="1" fontId="8" fillId="0" borderId="40" xfId="0" applyNumberFormat="1" applyFont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 wrapText="1"/>
    </xf>
    <xf numFmtId="1" fontId="30" fillId="0" borderId="17" xfId="0" applyNumberFormat="1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right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1" fontId="0" fillId="2" borderId="0" xfId="0" applyNumberForma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31" fillId="2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49" fontId="1" fillId="0" borderId="47" xfId="3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49" fontId="1" fillId="0" borderId="48" xfId="3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left" wrapText="1"/>
    </xf>
    <xf numFmtId="0" fontId="30" fillId="2" borderId="47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/>
    </xf>
    <xf numFmtId="49" fontId="1" fillId="0" borderId="48" xfId="0" applyNumberFormat="1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left" wrapText="1"/>
    </xf>
    <xf numFmtId="49" fontId="1" fillId="0" borderId="46" xfId="3" applyNumberFormat="1" applyFont="1" applyFill="1" applyBorder="1" applyAlignment="1">
      <alignment horizontal="center" vertical="center"/>
    </xf>
    <xf numFmtId="49" fontId="1" fillId="0" borderId="47" xfId="4" applyNumberFormat="1" applyFont="1" applyFill="1" applyBorder="1" applyAlignment="1">
      <alignment horizontal="center" vertical="center"/>
    </xf>
    <xf numFmtId="49" fontId="1" fillId="0" borderId="48" xfId="4" applyNumberFormat="1" applyFont="1" applyFill="1" applyBorder="1" applyAlignment="1">
      <alignment horizontal="center" vertical="center"/>
    </xf>
    <xf numFmtId="49" fontId="1" fillId="0" borderId="47" xfId="5" applyNumberFormat="1" applyFont="1" applyFill="1" applyBorder="1" applyAlignment="1">
      <alignment horizontal="center" vertical="center"/>
    </xf>
    <xf numFmtId="49" fontId="1" fillId="0" borderId="48" xfId="5" applyNumberFormat="1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49" fontId="1" fillId="0" borderId="49" xfId="3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 wrapText="1"/>
    </xf>
    <xf numFmtId="49" fontId="1" fillId="0" borderId="52" xfId="3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49" fontId="30" fillId="0" borderId="47" xfId="0" applyNumberFormat="1" applyFont="1" applyFill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/>
    </xf>
    <xf numFmtId="0" fontId="1" fillId="0" borderId="53" xfId="3" applyFont="1" applyFill="1" applyBorder="1" applyAlignment="1">
      <alignment horizontal="center"/>
    </xf>
    <xf numFmtId="0" fontId="1" fillId="0" borderId="47" xfId="3" applyFont="1" applyFill="1" applyBorder="1" applyAlignment="1">
      <alignment horizontal="left"/>
    </xf>
    <xf numFmtId="0" fontId="30" fillId="0" borderId="47" xfId="0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30" fillId="0" borderId="47" xfId="0" applyFont="1" applyFill="1" applyBorder="1" applyAlignment="1">
      <alignment horizontal="left"/>
    </xf>
    <xf numFmtId="0" fontId="1" fillId="0" borderId="47" xfId="3" applyFont="1" applyFill="1" applyBorder="1"/>
    <xf numFmtId="0" fontId="30" fillId="0" borderId="47" xfId="0" applyFont="1" applyFill="1" applyBorder="1"/>
    <xf numFmtId="0" fontId="0" fillId="0" borderId="0" xfId="0" applyNumberFormat="1" applyBorder="1"/>
    <xf numFmtId="0" fontId="1" fillId="0" borderId="54" xfId="3" applyFont="1" applyFill="1" applyBorder="1" applyAlignment="1">
      <alignment horizontal="center"/>
    </xf>
    <xf numFmtId="0" fontId="1" fillId="0" borderId="52" xfId="3" applyFont="1" applyFill="1" applyBorder="1"/>
    <xf numFmtId="0" fontId="0" fillId="2" borderId="40" xfId="0" applyNumberFormat="1" applyFill="1" applyBorder="1"/>
    <xf numFmtId="0" fontId="1" fillId="0" borderId="55" xfId="3" applyFont="1" applyFill="1" applyBorder="1" applyAlignment="1">
      <alignment horizontal="center"/>
    </xf>
    <xf numFmtId="0" fontId="1" fillId="0" borderId="56" xfId="3" applyFont="1" applyFill="1" applyBorder="1" applyAlignment="1">
      <alignment horizontal="left"/>
    </xf>
    <xf numFmtId="165" fontId="30" fillId="0" borderId="3" xfId="0" applyNumberFormat="1" applyFont="1" applyFill="1" applyBorder="1" applyAlignment="1">
      <alignment horizontal="center"/>
    </xf>
    <xf numFmtId="0" fontId="8" fillId="0" borderId="59" xfId="0" applyFont="1" applyBorder="1" applyAlignment="1">
      <alignment horizontal="center" wrapText="1"/>
    </xf>
    <xf numFmtId="44" fontId="0" fillId="0" borderId="61" xfId="6" applyFont="1" applyBorder="1"/>
    <xf numFmtId="1" fontId="0" fillId="0" borderId="40" xfId="0" applyNumberFormat="1" applyBorder="1"/>
    <xf numFmtId="165" fontId="0" fillId="0" borderId="40" xfId="0" applyNumberFormat="1" applyBorder="1"/>
    <xf numFmtId="49" fontId="30" fillId="0" borderId="46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6" xfId="5" applyFont="1" applyFill="1" applyBorder="1" applyAlignment="1">
      <alignment horizontal="left"/>
    </xf>
    <xf numFmtId="49" fontId="30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7" xfId="5" applyFont="1" applyFill="1" applyBorder="1" applyAlignment="1">
      <alignment horizontal="left"/>
    </xf>
    <xf numFmtId="0" fontId="1" fillId="0" borderId="47" xfId="0" applyFont="1" applyFill="1" applyBorder="1"/>
    <xf numFmtId="49" fontId="30" fillId="0" borderId="48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8" xfId="5" applyFont="1" applyFill="1" applyBorder="1" applyAlignment="1">
      <alignment horizontal="left"/>
    </xf>
    <xf numFmtId="165" fontId="30" fillId="0" borderId="3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wrapText="1"/>
    </xf>
    <xf numFmtId="1" fontId="1" fillId="0" borderId="62" xfId="1" applyNumberFormat="1" applyFont="1" applyFill="1" applyBorder="1" applyAlignment="1">
      <alignment horizontal="center"/>
    </xf>
    <xf numFmtId="0" fontId="30" fillId="0" borderId="63" xfId="0" applyFont="1" applyFill="1" applyBorder="1" applyAlignment="1">
      <alignment horizontal="left"/>
    </xf>
    <xf numFmtId="1" fontId="30" fillId="0" borderId="63" xfId="0" applyNumberFormat="1" applyFont="1" applyFill="1" applyBorder="1" applyAlignment="1"/>
    <xf numFmtId="1" fontId="1" fillId="0" borderId="65" xfId="1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/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Fill="1" applyBorder="1" applyAlignment="1"/>
    <xf numFmtId="1" fontId="1" fillId="0" borderId="66" xfId="1" applyNumberFormat="1" applyFont="1" applyFill="1" applyBorder="1" applyAlignment="1">
      <alignment horizontal="center"/>
    </xf>
    <xf numFmtId="0" fontId="30" fillId="0" borderId="67" xfId="0" applyFont="1" applyFill="1" applyBorder="1" applyAlignment="1">
      <alignment horizontal="left"/>
    </xf>
    <xf numFmtId="1" fontId="30" fillId="0" borderId="67" xfId="0" applyNumberFormat="1" applyFont="1" applyFill="1" applyBorder="1" applyAlignment="1"/>
    <xf numFmtId="0" fontId="8" fillId="2" borderId="11" xfId="0" applyFont="1" applyFill="1" applyBorder="1" applyAlignment="1"/>
    <xf numFmtId="1" fontId="15" fillId="0" borderId="68" xfId="1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1" fontId="15" fillId="0" borderId="69" xfId="1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" fontId="15" fillId="0" borderId="70" xfId="1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" fontId="0" fillId="0" borderId="68" xfId="0" applyNumberFormat="1" applyFont="1" applyFill="1" applyBorder="1" applyAlignment="1">
      <alignment horizontal="center" vertical="center"/>
    </xf>
    <xf numFmtId="0" fontId="15" fillId="0" borderId="46" xfId="5" applyFont="1" applyFill="1" applyBorder="1" applyAlignment="1">
      <alignment horizontal="left" vertical="center"/>
    </xf>
    <xf numFmtId="0" fontId="0" fillId="0" borderId="46" xfId="0" applyFont="1" applyFill="1" applyBorder="1" applyAlignment="1">
      <alignment vertical="center"/>
    </xf>
    <xf numFmtId="1" fontId="0" fillId="0" borderId="69" xfId="0" applyNumberFormat="1" applyFont="1" applyFill="1" applyBorder="1" applyAlignment="1">
      <alignment horizontal="center" vertical="center"/>
    </xf>
    <xf numFmtId="0" fontId="15" fillId="0" borderId="47" xfId="5" applyFont="1" applyFill="1" applyBorder="1" applyAlignment="1">
      <alignment horizontal="left" vertical="center"/>
    </xf>
    <xf numFmtId="0" fontId="0" fillId="0" borderId="47" xfId="0" applyFont="1" applyFill="1" applyBorder="1" applyAlignment="1">
      <alignment vertical="center"/>
    </xf>
    <xf numFmtId="49" fontId="0" fillId="0" borderId="69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0" fontId="38" fillId="0" borderId="0" xfId="0" applyFont="1" applyAlignment="1">
      <alignment horizontal="left"/>
    </xf>
    <xf numFmtId="49" fontId="1" fillId="0" borderId="63" xfId="0" applyNumberFormat="1" applyFont="1" applyFill="1" applyBorder="1" applyAlignment="1">
      <alignment horizontal="left"/>
    </xf>
    <xf numFmtId="2" fontId="1" fillId="0" borderId="63" xfId="1" applyNumberFormat="1" applyFont="1" applyFill="1" applyBorder="1" applyAlignment="1">
      <alignment horizontal="left"/>
    </xf>
    <xf numFmtId="1" fontId="1" fillId="0" borderId="63" xfId="1" quotePrefix="1" applyNumberFormat="1" applyFont="1" applyFill="1" applyBorder="1" applyAlignment="1">
      <alignment horizontal="left"/>
    </xf>
    <xf numFmtId="1" fontId="1" fillId="0" borderId="63" xfId="1" applyNumberFormat="1" applyFont="1" applyFill="1" applyBorder="1" applyAlignment="1">
      <alignment horizontal="left"/>
    </xf>
    <xf numFmtId="168" fontId="1" fillId="0" borderId="63" xfId="0" applyNumberFormat="1" applyFont="1" applyFill="1" applyBorder="1" applyAlignment="1"/>
    <xf numFmtId="0" fontId="1" fillId="0" borderId="64" xfId="0" applyFont="1" applyBorder="1" applyAlignment="1">
      <alignment horizontal="center"/>
    </xf>
    <xf numFmtId="1" fontId="1" fillId="0" borderId="47" xfId="1" applyNumberFormat="1" applyFont="1" applyFill="1" applyBorder="1" applyAlignment="1">
      <alignment horizontal="left"/>
    </xf>
    <xf numFmtId="49" fontId="1" fillId="0" borderId="47" xfId="0" applyNumberFormat="1" applyFont="1" applyFill="1" applyBorder="1" applyAlignment="1">
      <alignment horizontal="left"/>
    </xf>
    <xf numFmtId="0" fontId="30" fillId="0" borderId="47" xfId="0" applyFont="1" applyBorder="1" applyAlignment="1">
      <alignment horizontal="left"/>
    </xf>
    <xf numFmtId="49" fontId="1" fillId="0" borderId="47" xfId="0" applyNumberFormat="1" applyFont="1" applyFill="1" applyBorder="1" applyAlignment="1" applyProtection="1">
      <alignment horizontal="left"/>
    </xf>
    <xf numFmtId="168" fontId="30" fillId="0" borderId="47" xfId="0" applyNumberFormat="1" applyFont="1" applyBorder="1" applyAlignment="1">
      <alignment horizontal="left"/>
    </xf>
    <xf numFmtId="168" fontId="1" fillId="0" borderId="47" xfId="0" applyNumberFormat="1" applyFont="1" applyFill="1" applyBorder="1" applyAlignment="1"/>
    <xf numFmtId="0" fontId="1" fillId="0" borderId="51" xfId="0" applyFont="1" applyBorder="1" applyAlignment="1">
      <alignment horizontal="center"/>
    </xf>
    <xf numFmtId="0" fontId="1" fillId="0" borderId="47" xfId="1" applyFont="1" applyBorder="1" applyAlignment="1">
      <alignment horizontal="left"/>
    </xf>
    <xf numFmtId="1" fontId="1" fillId="0" borderId="47" xfId="1" quotePrefix="1" applyNumberFormat="1" applyFont="1" applyFill="1" applyBorder="1" applyAlignment="1">
      <alignment horizontal="left"/>
    </xf>
    <xf numFmtId="2" fontId="1" fillId="0" borderId="47" xfId="1" applyNumberFormat="1" applyFont="1" applyFill="1" applyBorder="1" applyAlignment="1">
      <alignment horizontal="left"/>
    </xf>
    <xf numFmtId="49" fontId="1" fillId="0" borderId="47" xfId="0" applyNumberFormat="1" applyFont="1" applyBorder="1" applyAlignment="1">
      <alignment horizontal="left"/>
    </xf>
    <xf numFmtId="8" fontId="0" fillId="0" borderId="0" xfId="0" applyNumberFormat="1" applyBorder="1"/>
    <xf numFmtId="49" fontId="1" fillId="0" borderId="46" xfId="0" applyNumberFormat="1" applyFont="1" applyFill="1" applyBorder="1" applyAlignment="1">
      <alignment horizontal="center"/>
    </xf>
    <xf numFmtId="2" fontId="1" fillId="0" borderId="46" xfId="1" applyNumberFormat="1" applyFont="1" applyFill="1" applyBorder="1" applyAlignment="1">
      <alignment horizontal="left"/>
    </xf>
    <xf numFmtId="0" fontId="0" fillId="0" borderId="46" xfId="0" applyBorder="1"/>
    <xf numFmtId="0" fontId="0" fillId="0" borderId="47" xfId="0" applyBorder="1"/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2" fontId="1" fillId="0" borderId="48" xfId="1" applyNumberFormat="1" applyFont="1" applyFill="1" applyBorder="1" applyAlignment="1">
      <alignment horizontal="left"/>
    </xf>
    <xf numFmtId="0" fontId="0" fillId="0" borderId="48" xfId="0" applyBorder="1"/>
    <xf numFmtId="0" fontId="0" fillId="0" borderId="4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47" xfId="0" applyFont="1" applyFill="1" applyBorder="1" applyAlignment="1">
      <alignment vertical="center" wrapText="1"/>
    </xf>
    <xf numFmtId="0" fontId="0" fillId="0" borderId="46" xfId="0" applyBorder="1" applyAlignment="1">
      <alignment vertical="center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/>
    </xf>
    <xf numFmtId="165" fontId="0" fillId="0" borderId="0" xfId="0" applyNumberForma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0" fillId="0" borderId="40" xfId="6" applyNumberFormat="1" applyFont="1" applyBorder="1"/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9" fillId="0" borderId="0" xfId="0" applyFont="1"/>
    <xf numFmtId="0" fontId="0" fillId="0" borderId="24" xfId="0" applyBorder="1"/>
    <xf numFmtId="0" fontId="0" fillId="0" borderId="0" xfId="0" applyAlignment="1">
      <alignment horizontal="center"/>
    </xf>
    <xf numFmtId="0" fontId="30" fillId="0" borderId="63" xfId="0" applyFont="1" applyBorder="1" applyAlignment="1">
      <alignment horizontal="center"/>
    </xf>
    <xf numFmtId="0" fontId="30" fillId="0" borderId="63" xfId="0" applyFont="1" applyBorder="1"/>
    <xf numFmtId="0" fontId="30" fillId="0" borderId="47" xfId="0" applyFont="1" applyBorder="1" applyAlignment="1">
      <alignment horizontal="center"/>
    </xf>
    <xf numFmtId="0" fontId="30" fillId="0" borderId="47" xfId="0" applyFont="1" applyBorder="1"/>
    <xf numFmtId="0" fontId="30" fillId="0" borderId="63" xfId="0" applyFont="1" applyFill="1" applyBorder="1" applyAlignment="1">
      <alignment horizontal="center"/>
    </xf>
    <xf numFmtId="0" fontId="30" fillId="0" borderId="63" xfId="0" applyFont="1" applyFill="1" applyBorder="1"/>
    <xf numFmtId="0" fontId="0" fillId="0" borderId="0" xfId="0" applyAlignment="1">
      <alignment horizontal="right"/>
    </xf>
    <xf numFmtId="165" fontId="30" fillId="0" borderId="63" xfId="0" applyNumberFormat="1" applyFont="1" applyBorder="1" applyAlignment="1">
      <alignment horizontal="right"/>
    </xf>
    <xf numFmtId="165" fontId="1" fillId="0" borderId="47" xfId="0" applyNumberFormat="1" applyFont="1" applyBorder="1" applyAlignment="1">
      <alignment horizontal="right"/>
    </xf>
    <xf numFmtId="165" fontId="30" fillId="0" borderId="47" xfId="0" applyNumberFormat="1" applyFont="1" applyBorder="1" applyAlignment="1">
      <alignment horizontal="right"/>
    </xf>
    <xf numFmtId="0" fontId="0" fillId="0" borderId="72" xfId="0" applyFont="1" applyBorder="1" applyAlignment="1">
      <alignment vertical="center"/>
    </xf>
    <xf numFmtId="49" fontId="0" fillId="0" borderId="66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49" fontId="1" fillId="0" borderId="74" xfId="0" applyNumberFormat="1" applyFont="1" applyFill="1" applyBorder="1" applyAlignment="1">
      <alignment horizontal="left"/>
    </xf>
    <xf numFmtId="165" fontId="0" fillId="0" borderId="9" xfId="0" applyNumberFormat="1" applyBorder="1"/>
    <xf numFmtId="1" fontId="1" fillId="0" borderId="69" xfId="1" applyNumberFormat="1" applyFont="1" applyFill="1" applyBorder="1" applyAlignment="1">
      <alignment horizontal="left"/>
    </xf>
    <xf numFmtId="49" fontId="1" fillId="0" borderId="69" xfId="0" applyNumberFormat="1" applyFont="1" applyFill="1" applyBorder="1" applyAlignment="1">
      <alignment horizontal="left"/>
    </xf>
    <xf numFmtId="0" fontId="30" fillId="0" borderId="70" xfId="0" applyFont="1" applyBorder="1" applyAlignment="1">
      <alignment horizontal="left"/>
    </xf>
    <xf numFmtId="49" fontId="1" fillId="0" borderId="48" xfId="0" applyNumberFormat="1" applyFont="1" applyFill="1" applyBorder="1" applyAlignment="1" applyProtection="1">
      <alignment horizontal="left"/>
    </xf>
    <xf numFmtId="1" fontId="1" fillId="0" borderId="48" xfId="1" applyNumberFormat="1" applyFont="1" applyFill="1" applyBorder="1" applyAlignment="1">
      <alignment horizontal="left"/>
    </xf>
    <xf numFmtId="49" fontId="1" fillId="0" borderId="73" xfId="0" applyNumberFormat="1" applyFont="1" applyBorder="1" applyAlignment="1">
      <alignment horizontal="left"/>
    </xf>
    <xf numFmtId="168" fontId="1" fillId="0" borderId="48" xfId="0" applyNumberFormat="1" applyFont="1" applyFill="1" applyBorder="1" applyAlignment="1"/>
    <xf numFmtId="165" fontId="30" fillId="0" borderId="48" xfId="0" applyNumberFormat="1" applyFont="1" applyBorder="1" applyAlignment="1">
      <alignment horizontal="right"/>
    </xf>
    <xf numFmtId="0" fontId="0" fillId="0" borderId="71" xfId="0" applyBorder="1"/>
    <xf numFmtId="165" fontId="0" fillId="0" borderId="76" xfId="0" applyNumberFormat="1" applyBorder="1"/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/>
    <xf numFmtId="0" fontId="8" fillId="0" borderId="4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14" fillId="2" borderId="35" xfId="0" applyFont="1" applyFill="1" applyBorder="1" applyAlignment="1">
      <alignment horizontal="center"/>
    </xf>
    <xf numFmtId="49" fontId="5" fillId="0" borderId="0" xfId="2" applyNumberFormat="1" applyFont="1" applyAlignment="1" applyProtection="1"/>
    <xf numFmtId="165" fontId="20" fillId="0" borderId="39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5" fontId="0" fillId="0" borderId="3" xfId="6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21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165" fontId="0" fillId="0" borderId="21" xfId="0" applyNumberFormat="1" applyFill="1" applyBorder="1" applyAlignment="1">
      <alignment horizontal="right" vertical="center"/>
    </xf>
    <xf numFmtId="165" fontId="2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2" fillId="4" borderId="12" xfId="0" applyFont="1" applyFill="1" applyBorder="1" applyAlignment="1">
      <alignment horizontal="left" vertical="center"/>
    </xf>
    <xf numFmtId="0" fontId="32" fillId="4" borderId="11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0" fillId="0" borderId="77" xfId="0" applyFont="1" applyBorder="1" applyAlignment="1">
      <alignment vertical="center"/>
    </xf>
    <xf numFmtId="165" fontId="0" fillId="0" borderId="78" xfId="0" applyNumberFormat="1" applyFont="1" applyBorder="1" applyAlignment="1">
      <alignment horizontal="center" vertical="center"/>
    </xf>
    <xf numFmtId="165" fontId="22" fillId="0" borderId="79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77" xfId="0" applyFont="1" applyBorder="1" applyAlignment="1">
      <alignment horizontal="left" vertical="center"/>
    </xf>
    <xf numFmtId="0" fontId="22" fillId="0" borderId="79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165" fontId="22" fillId="0" borderId="7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67" fontId="23" fillId="0" borderId="77" xfId="0" applyNumberFormat="1" applyFont="1" applyBorder="1" applyAlignment="1">
      <alignment horizontal="left" vertical="center"/>
    </xf>
    <xf numFmtId="0" fontId="6" fillId="0" borderId="77" xfId="2" applyBorder="1" applyAlignment="1" applyProtection="1">
      <alignment horizontal="left" vertical="center"/>
    </xf>
    <xf numFmtId="0" fontId="0" fillId="0" borderId="7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165" fontId="8" fillId="0" borderId="2" xfId="6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65" fontId="8" fillId="0" borderId="1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49" fontId="1" fillId="0" borderId="56" xfId="0" applyNumberFormat="1" applyFont="1" applyFill="1" applyBorder="1" applyAlignment="1">
      <alignment horizontal="center" wrapText="1"/>
    </xf>
    <xf numFmtId="0" fontId="0" fillId="0" borderId="56" xfId="0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wrapText="1"/>
    </xf>
    <xf numFmtId="165" fontId="30" fillId="0" borderId="16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43" fillId="2" borderId="1" xfId="0" applyFont="1" applyFill="1" applyBorder="1" applyAlignment="1"/>
    <xf numFmtId="165" fontId="44" fillId="2" borderId="1" xfId="6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1" fontId="1" fillId="0" borderId="63" xfId="1" quotePrefix="1" applyNumberFormat="1" applyFont="1" applyFill="1" applyBorder="1" applyAlignment="1">
      <alignment horizontal="center"/>
    </xf>
    <xf numFmtId="168" fontId="30" fillId="0" borderId="47" xfId="0" applyNumberFormat="1" applyFont="1" applyBorder="1" applyAlignment="1">
      <alignment horizontal="center"/>
    </xf>
    <xf numFmtId="1" fontId="1" fillId="0" borderId="47" xfId="1" quotePrefix="1" applyNumberFormat="1" applyFont="1" applyFill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0" fontId="6" fillId="0" borderId="0" xfId="2" applyAlignment="1" applyProtection="1">
      <alignment horizontal="right"/>
    </xf>
    <xf numFmtId="165" fontId="30" fillId="0" borderId="2" xfId="0" applyNumberFormat="1" applyFont="1" applyFill="1" applyBorder="1" applyAlignment="1">
      <alignment horizontal="center"/>
    </xf>
    <xf numFmtId="0" fontId="15" fillId="0" borderId="2" xfId="3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1" fillId="0" borderId="2" xfId="3" applyNumberFormat="1" applyFont="1" applyFill="1" applyBorder="1"/>
    <xf numFmtId="0" fontId="0" fillId="0" borderId="2" xfId="0" applyNumberFormat="1" applyBorder="1"/>
    <xf numFmtId="0" fontId="0" fillId="0" borderId="0" xfId="0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65" fontId="0" fillId="0" borderId="2" xfId="0" applyNumberFormat="1" applyBorder="1"/>
    <xf numFmtId="165" fontId="8" fillId="0" borderId="40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 wrapText="1"/>
    </xf>
    <xf numFmtId="1" fontId="30" fillId="0" borderId="4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0" fillId="0" borderId="81" xfId="0" applyNumberFormat="1" applyBorder="1" applyAlignment="1">
      <alignment horizontal="center"/>
    </xf>
    <xf numFmtId="2" fontId="8" fillId="0" borderId="29" xfId="0" applyNumberFormat="1" applyFont="1" applyBorder="1" applyAlignment="1">
      <alignment horizont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/>
    </xf>
    <xf numFmtId="0" fontId="0" fillId="0" borderId="82" xfId="0" applyBorder="1"/>
    <xf numFmtId="2" fontId="8" fillId="0" borderId="12" xfId="0" applyNumberFormat="1" applyFont="1" applyBorder="1" applyAlignment="1">
      <alignment horizontal="center" wrapText="1"/>
    </xf>
    <xf numFmtId="0" fontId="1" fillId="0" borderId="83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8" fillId="0" borderId="29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81" xfId="0" applyBorder="1"/>
    <xf numFmtId="0" fontId="8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65" fontId="30" fillId="0" borderId="0" xfId="0" applyNumberFormat="1" applyFont="1" applyBorder="1" applyAlignment="1" applyProtection="1">
      <alignment horizontal="center"/>
      <protection locked="0"/>
    </xf>
    <xf numFmtId="165" fontId="5" fillId="0" borderId="0" xfId="6" applyNumberFormat="1" applyFont="1" applyFill="1" applyBorder="1"/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0" fontId="8" fillId="0" borderId="0" xfId="0" applyNumberFormat="1" applyFont="1" applyFill="1" applyBorder="1" applyAlignment="1">
      <alignment horizontal="center" vertical="center" wrapText="1"/>
    </xf>
    <xf numFmtId="44" fontId="8" fillId="0" borderId="0" xfId="6" applyFont="1" applyBorder="1" applyAlignment="1">
      <alignment horizontal="center" vertical="center"/>
    </xf>
    <xf numFmtId="44" fontId="0" fillId="0" borderId="0" xfId="6" applyFont="1" applyBorder="1" applyAlignment="1">
      <alignment horizontal="left"/>
    </xf>
    <xf numFmtId="0" fontId="14" fillId="2" borderId="81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30" fillId="0" borderId="80" xfId="0" applyFont="1" applyFill="1" applyBorder="1"/>
    <xf numFmtId="0" fontId="30" fillId="0" borderId="49" xfId="0" applyFont="1" applyFill="1" applyBorder="1"/>
    <xf numFmtId="1" fontId="30" fillId="0" borderId="43" xfId="0" applyNumberFormat="1" applyFont="1" applyFill="1" applyBorder="1" applyAlignment="1">
      <alignment horizontal="center" vertical="center"/>
    </xf>
    <xf numFmtId="1" fontId="30" fillId="0" borderId="38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65" fontId="30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1" fontId="1" fillId="0" borderId="2" xfId="4" applyNumberFormat="1" applyFont="1" applyFill="1" applyBorder="1" applyAlignment="1">
      <alignment horizontal="center" wrapText="1"/>
    </xf>
    <xf numFmtId="1" fontId="1" fillId="0" borderId="2" xfId="3" applyNumberFormat="1" applyFont="1" applyFill="1" applyBorder="1" applyAlignment="1">
      <alignment horizontal="center" wrapText="1"/>
    </xf>
    <xf numFmtId="49" fontId="1" fillId="0" borderId="2" xfId="3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2" xfId="3" applyNumberFormat="1" applyFont="1" applyFill="1" applyBorder="1" applyAlignment="1">
      <alignment horizontal="center" vertical="center"/>
    </xf>
    <xf numFmtId="1" fontId="1" fillId="0" borderId="2" xfId="4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4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4" fillId="2" borderId="84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15" fillId="0" borderId="18" xfId="0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8" fillId="0" borderId="19" xfId="0" applyFont="1" applyBorder="1" applyAlignment="1">
      <alignment horizontal="right" wrapText="1"/>
    </xf>
    <xf numFmtId="0" fontId="8" fillId="0" borderId="2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1" fontId="30" fillId="0" borderId="3" xfId="0" applyNumberFormat="1" applyFont="1" applyBorder="1" applyAlignment="1">
      <alignment horizontal="center" vertical="center"/>
    </xf>
    <xf numFmtId="165" fontId="30" fillId="0" borderId="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49" fontId="1" fillId="0" borderId="16" xfId="3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" fontId="1" fillId="0" borderId="16" xfId="3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1" fontId="1" fillId="0" borderId="16" xfId="4" applyNumberFormat="1" applyFont="1" applyFill="1" applyBorder="1" applyAlignment="1">
      <alignment horizontal="center" wrapText="1"/>
    </xf>
    <xf numFmtId="49" fontId="1" fillId="0" borderId="3" xfId="3" applyNumberFormat="1" applyFont="1" applyFill="1" applyBorder="1" applyAlignment="1">
      <alignment horizontal="center" vertical="center"/>
    </xf>
    <xf numFmtId="1" fontId="1" fillId="0" borderId="3" xfId="3" applyNumberFormat="1" applyFont="1" applyFill="1" applyBorder="1" applyAlignment="1">
      <alignment horizontal="center" vertical="center"/>
    </xf>
    <xf numFmtId="49" fontId="1" fillId="0" borderId="16" xfId="4" applyNumberFormat="1" applyFont="1" applyFill="1" applyBorder="1" applyAlignment="1">
      <alignment horizontal="center" vertical="center"/>
    </xf>
    <xf numFmtId="1" fontId="30" fillId="0" borderId="16" xfId="0" applyNumberFormat="1" applyFont="1" applyBorder="1" applyAlignment="1">
      <alignment horizontal="center" vertical="center"/>
    </xf>
    <xf numFmtId="49" fontId="1" fillId="0" borderId="2" xfId="5" applyNumberFormat="1" applyFont="1" applyFill="1" applyBorder="1" applyAlignment="1">
      <alignment horizontal="center" vertical="center"/>
    </xf>
    <xf numFmtId="1" fontId="1" fillId="0" borderId="2" xfId="5" applyNumberFormat="1" applyFont="1" applyFill="1" applyBorder="1" applyAlignment="1">
      <alignment horizontal="center" vertical="center"/>
    </xf>
    <xf numFmtId="49" fontId="1" fillId="0" borderId="16" xfId="5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/>
    <xf numFmtId="0" fontId="1" fillId="2" borderId="2" xfId="3" applyNumberFormat="1" applyFont="1" applyFill="1" applyBorder="1"/>
    <xf numFmtId="0" fontId="15" fillId="2" borderId="2" xfId="3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/>
    <xf numFmtId="49" fontId="1" fillId="0" borderId="0" xfId="3" applyNumberFormat="1" applyFont="1" applyFill="1" applyBorder="1" applyAlignment="1">
      <alignment horizontal="center"/>
    </xf>
    <xf numFmtId="0" fontId="1" fillId="0" borderId="2" xfId="3" applyFont="1" applyFill="1" applyBorder="1" applyAlignment="1">
      <alignment horizontal="center"/>
    </xf>
    <xf numFmtId="0" fontId="1" fillId="0" borderId="2" xfId="3" applyFont="1" applyFill="1" applyBorder="1" applyAlignment="1">
      <alignment horizontal="left"/>
    </xf>
    <xf numFmtId="49" fontId="1" fillId="0" borderId="2" xfId="3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2" borderId="2" xfId="3" applyFont="1" applyFill="1" applyBorder="1" applyAlignment="1">
      <alignment horizontal="center"/>
    </xf>
    <xf numFmtId="0" fontId="1" fillId="2" borderId="2" xfId="3" applyFont="1" applyFill="1" applyBorder="1" applyAlignment="1">
      <alignment horizontal="left"/>
    </xf>
    <xf numFmtId="49" fontId="1" fillId="2" borderId="2" xfId="3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30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0" fillId="0" borderId="2" xfId="0" applyNumberFormat="1" applyFont="1" applyFill="1" applyBorder="1" applyAlignment="1">
      <alignment horizontal="center"/>
    </xf>
    <xf numFmtId="0" fontId="1" fillId="0" borderId="2" xfId="3" applyFont="1" applyFill="1" applyBorder="1"/>
    <xf numFmtId="0" fontId="30" fillId="0" borderId="2" xfId="0" applyFont="1" applyFill="1" applyBorder="1"/>
    <xf numFmtId="0" fontId="1" fillId="0" borderId="3" xfId="3" applyFont="1" applyFill="1" applyBorder="1" applyAlignment="1">
      <alignment horizontal="center"/>
    </xf>
    <xf numFmtId="0" fontId="1" fillId="0" borderId="3" xfId="3" applyFont="1" applyFill="1" applyBorder="1" applyAlignment="1">
      <alignment horizontal="left"/>
    </xf>
    <xf numFmtId="49" fontId="1" fillId="0" borderId="3" xfId="3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15" fillId="0" borderId="3" xfId="3" applyNumberFormat="1" applyFont="1" applyFill="1" applyBorder="1" applyAlignment="1">
      <alignment horizontal="center"/>
    </xf>
    <xf numFmtId="49" fontId="30" fillId="0" borderId="2" xfId="0" applyNumberFormat="1" applyFont="1" applyBorder="1" applyAlignment="1">
      <alignment horizontal="center"/>
    </xf>
    <xf numFmtId="0" fontId="1" fillId="0" borderId="2" xfId="5" applyFont="1" applyFill="1" applyBorder="1" applyAlignment="1">
      <alignment horizontal="left"/>
    </xf>
    <xf numFmtId="1" fontId="1" fillId="0" borderId="2" xfId="5" applyNumberFormat="1" applyFont="1" applyFill="1" applyBorder="1" applyAlignment="1">
      <alignment horizontal="center"/>
    </xf>
    <xf numFmtId="165" fontId="30" fillId="0" borderId="2" xfId="0" applyNumberFormat="1" applyFont="1" applyBorder="1" applyAlignment="1" applyProtection="1">
      <alignment horizontal="center"/>
      <protection locked="0"/>
    </xf>
    <xf numFmtId="1" fontId="1" fillId="0" borderId="2" xfId="5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30" fillId="0" borderId="3" xfId="0" applyNumberFormat="1" applyFont="1" applyBorder="1" applyAlignment="1">
      <alignment horizontal="center"/>
    </xf>
    <xf numFmtId="0" fontId="1" fillId="0" borderId="3" xfId="5" applyFont="1" applyFill="1" applyBorder="1" applyAlignment="1">
      <alignment horizontal="left"/>
    </xf>
    <xf numFmtId="1" fontId="1" fillId="0" borderId="3" xfId="5" applyNumberFormat="1" applyFont="1" applyFill="1" applyBorder="1" applyAlignment="1">
      <alignment horizontal="center"/>
    </xf>
    <xf numFmtId="1" fontId="1" fillId="0" borderId="2" xfId="1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/>
    <xf numFmtId="0" fontId="30" fillId="0" borderId="2" xfId="0" applyFont="1" applyFill="1" applyBorder="1" applyAlignment="1">
      <alignment horizontal="left" vertical="center"/>
    </xf>
    <xf numFmtId="0" fontId="30" fillId="0" borderId="2" xfId="0" applyFont="1" applyFill="1" applyBorder="1" applyAlignment="1"/>
    <xf numFmtId="1" fontId="1" fillId="0" borderId="3" xfId="1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left"/>
    </xf>
    <xf numFmtId="1" fontId="30" fillId="0" borderId="3" xfId="0" applyNumberFormat="1" applyFont="1" applyFill="1" applyBorder="1" applyAlignment="1"/>
    <xf numFmtId="49" fontId="30" fillId="0" borderId="3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165" fontId="30" fillId="0" borderId="2" xfId="0" applyNumberFormat="1" applyFont="1" applyBorder="1" applyAlignment="1">
      <alignment horizontal="center"/>
    </xf>
    <xf numFmtId="165" fontId="30" fillId="0" borderId="3" xfId="0" applyNumberFormat="1" applyFont="1" applyBorder="1" applyAlignment="1">
      <alignment horizontal="center"/>
    </xf>
    <xf numFmtId="0" fontId="30" fillId="0" borderId="3" xfId="0" applyFont="1" applyBorder="1"/>
    <xf numFmtId="0" fontId="30" fillId="0" borderId="2" xfId="0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Font="1" applyFill="1" applyBorder="1"/>
    <xf numFmtId="1" fontId="30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 vertical="top"/>
    </xf>
    <xf numFmtId="165" fontId="0" fillId="0" borderId="3" xfId="0" applyNumberFormat="1" applyBorder="1"/>
    <xf numFmtId="8" fontId="30" fillId="0" borderId="2" xfId="0" applyNumberFormat="1" applyFont="1" applyBorder="1" applyAlignment="1">
      <alignment horizontal="center"/>
    </xf>
    <xf numFmtId="1" fontId="30" fillId="0" borderId="3" xfId="0" applyNumberFormat="1" applyFont="1" applyBorder="1"/>
    <xf numFmtId="165" fontId="30" fillId="0" borderId="3" xfId="6" applyNumberFormat="1" applyFont="1" applyFill="1" applyBorder="1"/>
    <xf numFmtId="1" fontId="30" fillId="0" borderId="2" xfId="0" applyNumberFormat="1" applyFont="1" applyBorder="1"/>
    <xf numFmtId="165" fontId="30" fillId="0" borderId="2" xfId="6" applyNumberFormat="1" applyFont="1" applyFill="1" applyBorder="1"/>
    <xf numFmtId="0" fontId="8" fillId="0" borderId="2" xfId="0" applyFont="1" applyBorder="1" applyAlignment="1"/>
    <xf numFmtId="0" fontId="8" fillId="0" borderId="0" xfId="0" applyFont="1" applyBorder="1" applyAlignment="1"/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44" fontId="0" fillId="3" borderId="3" xfId="6" applyFont="1" applyFill="1" applyBorder="1"/>
    <xf numFmtId="0" fontId="30" fillId="2" borderId="2" xfId="0" applyFont="1" applyFill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1" fillId="2" borderId="2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31" fillId="0" borderId="2" xfId="0" applyNumberFormat="1" applyFont="1" applyFill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49" fontId="30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/>
    </xf>
    <xf numFmtId="0" fontId="30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" fontId="30" fillId="5" borderId="2" xfId="0" applyNumberFormat="1" applyFont="1" applyFill="1" applyBorder="1" applyAlignment="1">
      <alignment horizontal="center" vertical="center"/>
    </xf>
    <xf numFmtId="165" fontId="30" fillId="5" borderId="2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31" fillId="5" borderId="2" xfId="0" applyNumberFormat="1" applyFont="1" applyFill="1" applyBorder="1" applyAlignment="1">
      <alignment horizontal="center" vertical="center" wrapText="1"/>
    </xf>
    <xf numFmtId="49" fontId="1" fillId="5" borderId="2" xfId="3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1" fontId="1" fillId="5" borderId="2" xfId="3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45" fillId="0" borderId="0" xfId="0" applyFont="1"/>
    <xf numFmtId="0" fontId="0" fillId="0" borderId="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165" fontId="8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165" fontId="8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8" fillId="0" borderId="40" xfId="0" applyNumberFormat="1" applyFont="1" applyBorder="1" applyAlignment="1">
      <alignment horizontal="center" wrapText="1"/>
    </xf>
    <xf numFmtId="169" fontId="0" fillId="0" borderId="3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40" xfId="6" applyNumberFormat="1" applyFont="1" applyBorder="1" applyAlignment="1">
      <alignment horizontal="center"/>
    </xf>
    <xf numFmtId="169" fontId="0" fillId="0" borderId="0" xfId="0" applyNumberFormat="1"/>
    <xf numFmtId="169" fontId="0" fillId="5" borderId="2" xfId="0" applyNumberFormat="1" applyFill="1" applyBorder="1" applyAlignment="1">
      <alignment horizontal="center"/>
    </xf>
    <xf numFmtId="169" fontId="0" fillId="0" borderId="2" xfId="0" applyNumberFormat="1" applyBorder="1"/>
    <xf numFmtId="0" fontId="8" fillId="0" borderId="16" xfId="0" applyFont="1" applyBorder="1" applyAlignment="1"/>
    <xf numFmtId="0" fontId="0" fillId="0" borderId="16" xfId="0" applyBorder="1"/>
    <xf numFmtId="165" fontId="0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23" xfId="0" applyBorder="1"/>
    <xf numFmtId="165" fontId="0" fillId="0" borderId="23" xfId="0" applyNumberFormat="1" applyFont="1" applyBorder="1" applyAlignment="1">
      <alignment horizontal="right" vertical="center"/>
    </xf>
    <xf numFmtId="0" fontId="8" fillId="0" borderId="21" xfId="0" applyFont="1" applyBorder="1" applyAlignment="1"/>
    <xf numFmtId="1" fontId="0" fillId="0" borderId="21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Font="1" applyBorder="1"/>
    <xf numFmtId="165" fontId="0" fillId="0" borderId="24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165" fontId="32" fillId="2" borderId="4" xfId="6" applyNumberFormat="1" applyFont="1" applyFill="1" applyBorder="1" applyAlignment="1">
      <alignment horizontal="center"/>
    </xf>
    <xf numFmtId="165" fontId="32" fillId="2" borderId="30" xfId="6" applyNumberFormat="1" applyFont="1" applyFill="1" applyBorder="1" applyAlignment="1">
      <alignment horizontal="center"/>
    </xf>
    <xf numFmtId="165" fontId="21" fillId="2" borderId="4" xfId="6" applyNumberFormat="1" applyFont="1" applyFill="1" applyBorder="1" applyAlignment="1">
      <alignment horizontal="center"/>
    </xf>
    <xf numFmtId="165" fontId="21" fillId="2" borderId="30" xfId="6" applyNumberFormat="1" applyFont="1" applyFill="1" applyBorder="1" applyAlignment="1">
      <alignment horizontal="center"/>
    </xf>
    <xf numFmtId="49" fontId="1" fillId="4" borderId="81" xfId="3" applyNumberFormat="1" applyFont="1" applyFill="1" applyBorder="1" applyAlignment="1">
      <alignment horizontal="center"/>
    </xf>
    <xf numFmtId="49" fontId="1" fillId="4" borderId="21" xfId="3" applyNumberFormat="1" applyFont="1" applyFill="1" applyBorder="1" applyAlignment="1">
      <alignment horizontal="center"/>
    </xf>
    <xf numFmtId="49" fontId="1" fillId="4" borderId="8" xfId="3" applyNumberFormat="1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165" fontId="16" fillId="0" borderId="45" xfId="0" applyNumberFormat="1" applyFont="1" applyFill="1" applyBorder="1" applyAlignment="1">
      <alignment horizontal="center" vertical="center" wrapText="1"/>
    </xf>
    <xf numFmtId="165" fontId="16" fillId="0" borderId="38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49" fontId="1" fillId="4" borderId="81" xfId="0" applyNumberFormat="1" applyFont="1" applyFill="1" applyBorder="1" applyAlignment="1">
      <alignment horizontal="center"/>
    </xf>
    <xf numFmtId="49" fontId="1" fillId="4" borderId="21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1" fontId="31" fillId="0" borderId="43" xfId="0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65" fontId="31" fillId="0" borderId="45" xfId="0" applyNumberFormat="1" applyFont="1" applyFill="1" applyBorder="1" applyAlignment="1">
      <alignment horizontal="center" vertical="center" wrapText="1"/>
    </xf>
    <xf numFmtId="165" fontId="31" fillId="0" borderId="3" xfId="0" applyNumberFormat="1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40" fillId="0" borderId="0" xfId="2" applyNumberFormat="1" applyFont="1" applyAlignment="1" applyProtection="1">
      <alignment horizontal="center"/>
    </xf>
    <xf numFmtId="49" fontId="5" fillId="0" borderId="0" xfId="2" applyNumberFormat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0" xfId="2" applyFont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0,0_x000a__x000a_NA_x000a__x000a_" xfId="1"/>
    <cellStyle name="Hyperlink" xfId="2" builtinId="8"/>
    <cellStyle name="Standaard" xfId="0" builtinId="0"/>
    <cellStyle name="Standaard 2 2" xfId="3"/>
    <cellStyle name="Standaard 4" xfId="4"/>
    <cellStyle name="Standaard 5" xfId="5"/>
    <cellStyle name="Valuta" xfId="6" builtinId="4"/>
    <cellStyle name="Valuta 4" xfId="7"/>
  </cellStyles>
  <dxfs count="1">
    <dxf>
      <font>
        <color theme="0"/>
      </font>
    </dxf>
  </dxfs>
  <tableStyles count="0" defaultTableStyle="TableStyleMedium9" defaultPivotStyle="PivotStyleLight16"/>
  <colors>
    <mruColors>
      <color rgb="FFF7F7F7"/>
      <color rgb="FF00FF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waltermandjesblumenzwiebeln.nl/" TargetMode="External"/><Relationship Id="rId1" Type="http://schemas.openxmlformats.org/officeDocument/2006/relationships/hyperlink" Target="mailto:info@mandjesbloembollen.nl" TargetMode="External"/><Relationship Id="rId4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Zeros="0" tabSelected="1" view="pageLayout" topLeftCell="A25" zoomScaleNormal="100" workbookViewId="0">
      <selection activeCell="B22" sqref="B22"/>
    </sheetView>
  </sheetViews>
  <sheetFormatPr defaultRowHeight="15"/>
  <cols>
    <col min="1" max="1" width="34" style="67" customWidth="1"/>
    <col min="2" max="2" width="33.42578125" style="67" customWidth="1"/>
    <col min="3" max="3" width="11.42578125" style="173" customWidth="1"/>
    <col min="4" max="4" width="13.42578125" style="67" customWidth="1"/>
    <col min="5" max="5" width="12.28515625" style="461" customWidth="1"/>
    <col min="6" max="16384" width="9.140625" style="67"/>
  </cols>
  <sheetData>
    <row r="1" spans="1:5" ht="29.25" thickBot="1">
      <c r="B1" s="145" t="s">
        <v>1978</v>
      </c>
    </row>
    <row r="2" spans="1:5" ht="35.25" customHeight="1" thickBot="1">
      <c r="A2" s="724" t="s">
        <v>301</v>
      </c>
      <c r="B2" s="121"/>
      <c r="C2" s="172" t="s">
        <v>1975</v>
      </c>
      <c r="D2" s="121" t="s">
        <v>1588</v>
      </c>
      <c r="E2" s="459" t="s">
        <v>302</v>
      </c>
    </row>
    <row r="3" spans="1:5" s="65" customFormat="1" ht="10.5" customHeight="1">
      <c r="A3" s="754"/>
      <c r="B3" s="754"/>
      <c r="C3" s="755"/>
      <c r="D3" s="754"/>
      <c r="E3" s="756"/>
    </row>
    <row r="4" spans="1:5" ht="15" customHeight="1">
      <c r="A4" s="788" t="s">
        <v>2042</v>
      </c>
      <c r="B4" s="792" t="s">
        <v>2009</v>
      </c>
      <c r="C4" s="794">
        <v>0.65</v>
      </c>
      <c r="D4" s="795"/>
      <c r="E4" s="795"/>
    </row>
    <row r="5" spans="1:5" ht="18" customHeight="1">
      <c r="A5" s="788"/>
      <c r="B5" s="793"/>
      <c r="C5" s="794"/>
      <c r="D5" s="795"/>
      <c r="E5" s="795"/>
    </row>
    <row r="6" spans="1:5" ht="10.5" customHeight="1">
      <c r="A6" s="469"/>
      <c r="B6" s="139"/>
      <c r="C6" s="470"/>
      <c r="D6" s="471"/>
      <c r="E6" s="472"/>
    </row>
    <row r="7" spans="1:5" ht="30.75" customHeight="1">
      <c r="A7" s="498" t="s">
        <v>2004</v>
      </c>
      <c r="B7" s="739" t="s">
        <v>2040</v>
      </c>
      <c r="C7" s="495">
        <v>1.29</v>
      </c>
      <c r="D7" s="496">
        <f>SUM(_€_1_29)</f>
        <v>0</v>
      </c>
      <c r="E7" s="462">
        <f>SUM(D7*C7)</f>
        <v>0</v>
      </c>
    </row>
    <row r="8" spans="1:5" ht="10.5" customHeight="1">
      <c r="A8" s="2"/>
      <c r="C8" s="254"/>
      <c r="D8" s="69"/>
    </row>
    <row r="9" spans="1:5" ht="33.75" customHeight="1">
      <c r="A9" s="499" t="s">
        <v>2005</v>
      </c>
      <c r="B9" s="740" t="s">
        <v>2041</v>
      </c>
      <c r="C9" s="497">
        <v>2.29</v>
      </c>
      <c r="D9" s="492">
        <f>SUM('Eve''s Garden'!H209)</f>
        <v>0</v>
      </c>
      <c r="E9" s="463">
        <f>SUM(C9*D9)</f>
        <v>0</v>
      </c>
    </row>
    <row r="10" spans="1:5" ht="15" customHeight="1">
      <c r="A10" s="2"/>
      <c r="B10" s="783"/>
      <c r="C10" s="784"/>
      <c r="D10" s="783"/>
      <c r="E10" s="785"/>
    </row>
    <row r="11" spans="1:5" s="65" customFormat="1" ht="15" customHeight="1">
      <c r="A11" s="499" t="s">
        <v>1969</v>
      </c>
      <c r="B11" s="252" t="s">
        <v>2028</v>
      </c>
      <c r="C11" s="758"/>
      <c r="D11" s="757">
        <f>SUM(Holzkiste!H68)</f>
        <v>0</v>
      </c>
      <c r="E11" s="465">
        <f>SUM(Holzkiste!I68)</f>
        <v>0</v>
      </c>
    </row>
    <row r="12" spans="1:5" ht="15" customHeight="1">
      <c r="B12" s="778"/>
      <c r="C12" s="759"/>
      <c r="D12" s="782"/>
      <c r="E12" s="779"/>
    </row>
    <row r="13" spans="1:5" ht="15" customHeight="1">
      <c r="A13" s="741" t="s">
        <v>2029</v>
      </c>
      <c r="B13" s="494" t="s">
        <v>1450</v>
      </c>
      <c r="C13" s="742">
        <v>1.95</v>
      </c>
      <c r="D13" s="743"/>
      <c r="E13" s="744">
        <f>SUM(D13*C13)</f>
        <v>0</v>
      </c>
    </row>
    <row r="14" spans="1:5" ht="15" customHeight="1">
      <c r="A14" s="748"/>
      <c r="B14" s="749"/>
      <c r="C14" s="750"/>
      <c r="D14" s="751"/>
      <c r="E14" s="464"/>
    </row>
    <row r="15" spans="1:5" ht="15" customHeight="1">
      <c r="A15" s="745" t="s">
        <v>2030</v>
      </c>
      <c r="B15" s="456" t="s">
        <v>2037</v>
      </c>
      <c r="C15" s="746">
        <v>1.65</v>
      </c>
      <c r="D15" s="747"/>
      <c r="E15" s="466">
        <f>SUM(D15*C15)</f>
        <v>0</v>
      </c>
    </row>
    <row r="16" spans="1:5" ht="15" customHeight="1">
      <c r="B16" s="69"/>
      <c r="C16" s="254"/>
      <c r="D16" s="140"/>
      <c r="E16" s="464"/>
    </row>
    <row r="17" spans="1:5" ht="15" customHeight="1">
      <c r="A17" s="704" t="s">
        <v>2036</v>
      </c>
      <c r="B17" s="6" t="s">
        <v>2038</v>
      </c>
      <c r="C17" s="255">
        <v>2.5</v>
      </c>
      <c r="D17" s="249">
        <f>SUM('Anna''s Besondere Tulpen'!H31)</f>
        <v>0</v>
      </c>
      <c r="E17" s="465">
        <f>SUM('Anna''s Besondere Tulpen'!I31)</f>
        <v>0</v>
      </c>
    </row>
    <row r="18" spans="1:5" ht="15" customHeight="1">
      <c r="A18" s="705"/>
      <c r="B18" s="65"/>
      <c r="C18" s="706"/>
      <c r="D18" s="752"/>
      <c r="E18" s="468"/>
    </row>
    <row r="19" spans="1:5" ht="15" customHeight="1">
      <c r="A19" s="772" t="s">
        <v>2033</v>
      </c>
      <c r="B19" s="773" t="s">
        <v>2034</v>
      </c>
      <c r="C19" s="774"/>
      <c r="D19" s="775">
        <f>SUM('Anna''s Besondere Tulpen'!H33)</f>
        <v>0</v>
      </c>
      <c r="E19" s="744">
        <f>SUM('Anna''s Besondere Tulpen'!I33)</f>
        <v>0</v>
      </c>
    </row>
    <row r="20" spans="1:5" ht="15" customHeight="1">
      <c r="A20" s="780"/>
      <c r="B20" s="139"/>
      <c r="C20" s="254"/>
      <c r="D20" s="781"/>
      <c r="E20" s="464"/>
    </row>
    <row r="21" spans="1:5" ht="15" customHeight="1">
      <c r="A21" s="776" t="s">
        <v>1972</v>
      </c>
      <c r="B21" s="787" t="s">
        <v>2043</v>
      </c>
      <c r="C21" s="746">
        <v>3.75</v>
      </c>
      <c r="D21" s="777">
        <f>SUM('Anna''s Großpackungen'!F98)</f>
        <v>0</v>
      </c>
      <c r="E21" s="466">
        <f>SUM(C21*D21)</f>
        <v>0</v>
      </c>
    </row>
    <row r="22" spans="1:5" ht="15" customHeight="1">
      <c r="A22" s="705"/>
      <c r="B22" s="65"/>
      <c r="C22" s="706"/>
      <c r="D22" s="752"/>
      <c r="E22" s="468"/>
    </row>
    <row r="23" spans="1:5" ht="15" customHeight="1">
      <c r="A23" s="704" t="s">
        <v>2006</v>
      </c>
      <c r="B23" s="6" t="s">
        <v>2034</v>
      </c>
      <c r="C23" s="256"/>
      <c r="D23" s="68">
        <f>SUM('Netlon XXL Großpackungen'!H20)</f>
        <v>0</v>
      </c>
      <c r="E23" s="465">
        <f>SUM('Netlon XXL Großpackungen'!I20)</f>
        <v>0</v>
      </c>
    </row>
    <row r="24" spans="1:5" ht="15" customHeight="1">
      <c r="A24" s="705"/>
      <c r="B24" s="65"/>
      <c r="C24" s="706"/>
      <c r="D24" s="707"/>
      <c r="E24" s="468"/>
    </row>
    <row r="25" spans="1:5" ht="15" customHeight="1">
      <c r="A25" s="704" t="s">
        <v>1823</v>
      </c>
      <c r="B25" s="6" t="s">
        <v>2034</v>
      </c>
      <c r="C25" s="255"/>
      <c r="D25" s="68">
        <f>SUM(Präsentationsständer!K12)</f>
        <v>0</v>
      </c>
      <c r="E25" s="467">
        <f>SUM(Präsentationsständer!L12)</f>
        <v>0</v>
      </c>
    </row>
    <row r="26" spans="1:5" ht="15" customHeight="1">
      <c r="A26" s="705"/>
      <c r="B26" s="65"/>
      <c r="C26" s="419"/>
      <c r="D26" s="707"/>
      <c r="E26" s="753"/>
    </row>
    <row r="27" spans="1:5" ht="15" customHeight="1">
      <c r="A27" s="704" t="s">
        <v>223</v>
      </c>
      <c r="B27" s="6" t="s">
        <v>2034</v>
      </c>
      <c r="C27" s="256"/>
      <c r="D27" s="68">
        <f>SUM(Amaryllis!G88)</f>
        <v>0</v>
      </c>
      <c r="E27" s="465">
        <f>SUM(Amaryllis!H88)</f>
        <v>0</v>
      </c>
    </row>
    <row r="28" spans="1:5" ht="9" customHeight="1">
      <c r="A28" s="705"/>
      <c r="B28" s="65"/>
      <c r="C28" s="706"/>
      <c r="D28" s="707"/>
      <c r="E28" s="468"/>
    </row>
    <row r="29" spans="1:5">
      <c r="A29" s="18" t="s">
        <v>328</v>
      </c>
      <c r="B29" s="18"/>
    </row>
    <row r="30" spans="1:5">
      <c r="C30" s="32" t="s">
        <v>1589</v>
      </c>
      <c r="E30" s="465">
        <f>SUM(E7:E29)</f>
        <v>0</v>
      </c>
    </row>
    <row r="31" spans="1:5">
      <c r="C31" s="760"/>
      <c r="E31" s="468"/>
    </row>
    <row r="32" spans="1:5">
      <c r="C32" s="760"/>
      <c r="E32" s="468"/>
    </row>
    <row r="33" spans="1:7">
      <c r="C33" s="760"/>
      <c r="E33" s="468"/>
    </row>
    <row r="34" spans="1:7">
      <c r="C34" s="760"/>
      <c r="E34" s="468"/>
    </row>
    <row r="35" spans="1:7">
      <c r="C35" s="760"/>
      <c r="E35" s="468"/>
    </row>
    <row r="36" spans="1:7" ht="14.1" customHeight="1" thickBot="1">
      <c r="D36" s="2"/>
      <c r="E36" s="468"/>
    </row>
    <row r="37" spans="1:7" s="474" customFormat="1" ht="22.5" customHeight="1">
      <c r="A37" s="475" t="s">
        <v>1983</v>
      </c>
      <c r="B37" s="476"/>
      <c r="C37" s="476"/>
      <c r="D37" s="476"/>
      <c r="E37" s="477"/>
    </row>
    <row r="38" spans="1:7" ht="21.75" thickBot="1">
      <c r="A38" s="789" t="s">
        <v>327</v>
      </c>
      <c r="B38" s="790"/>
      <c r="C38" s="790"/>
      <c r="D38" s="790"/>
      <c r="E38" s="791"/>
    </row>
    <row r="39" spans="1:7">
      <c r="A39" s="66"/>
    </row>
    <row r="40" spans="1:7" s="482" customFormat="1" ht="14.1" customHeight="1">
      <c r="A40" s="478" t="s">
        <v>1973</v>
      </c>
      <c r="B40" s="786" t="s">
        <v>1966</v>
      </c>
      <c r="C40" s="473"/>
      <c r="D40" s="65"/>
      <c r="E40" s="468"/>
    </row>
    <row r="41" spans="1:7" s="482" customFormat="1" ht="14.1" customHeight="1">
      <c r="A41" s="478" t="s">
        <v>1964</v>
      </c>
      <c r="B41" s="479"/>
      <c r="C41" s="480"/>
      <c r="D41" s="481"/>
      <c r="E41" s="468"/>
    </row>
    <row r="42" spans="1:7" s="482" customFormat="1" ht="14.1" customHeight="1">
      <c r="A42" s="483" t="s">
        <v>296</v>
      </c>
      <c r="B42" s="484"/>
      <c r="C42" s="480"/>
      <c r="D42" s="485"/>
      <c r="E42" s="468"/>
    </row>
    <row r="43" spans="1:7" s="482" customFormat="1" ht="14.1" customHeight="1">
      <c r="A43" s="486" t="s">
        <v>1968</v>
      </c>
      <c r="B43" s="484"/>
      <c r="C43" s="487"/>
      <c r="D43" s="485"/>
      <c r="E43" s="468"/>
    </row>
    <row r="44" spans="1:7" s="482" customFormat="1" ht="14.1" customHeight="1">
      <c r="A44" s="488" t="s">
        <v>1967</v>
      </c>
      <c r="B44" s="484"/>
      <c r="C44" s="480"/>
      <c r="D44" s="485"/>
      <c r="E44" s="460"/>
    </row>
    <row r="45" spans="1:7" s="482" customFormat="1" ht="14.1" customHeight="1">
      <c r="A45" s="486" t="s">
        <v>300</v>
      </c>
      <c r="B45" s="489"/>
      <c r="C45" s="480"/>
      <c r="D45" s="481"/>
      <c r="E45" s="460"/>
    </row>
    <row r="46" spans="1:7" ht="14.1" customHeight="1">
      <c r="A46" s="483" t="s">
        <v>1965</v>
      </c>
      <c r="B46" s="490"/>
      <c r="C46" s="480"/>
      <c r="D46" s="491"/>
      <c r="E46" s="468"/>
      <c r="F46" s="65"/>
      <c r="G46" s="42"/>
    </row>
    <row r="47" spans="1:7" ht="14.1" customHeight="1">
      <c r="A47" s="483" t="s">
        <v>297</v>
      </c>
      <c r="B47" s="41"/>
      <c r="C47" s="257"/>
      <c r="D47" s="65"/>
      <c r="E47" s="460"/>
    </row>
    <row r="48" spans="1:7" ht="6" customHeight="1"/>
    <row r="49" spans="1:6" ht="13.5" customHeight="1">
      <c r="B49" s="65"/>
      <c r="C49" s="706"/>
      <c r="D49" s="65"/>
    </row>
    <row r="51" spans="1:6">
      <c r="A51" s="48"/>
      <c r="B51" s="65"/>
    </row>
    <row r="62" spans="1:6">
      <c r="F62" s="47"/>
    </row>
    <row r="63" spans="1:6">
      <c r="F63" s="47"/>
    </row>
    <row r="64" spans="1:6">
      <c r="A64" s="65"/>
      <c r="D64" s="39"/>
    </row>
    <row r="65" spans="1:4">
      <c r="A65" s="65"/>
      <c r="D65" s="39"/>
    </row>
  </sheetData>
  <mergeCells count="6">
    <mergeCell ref="A4:A5"/>
    <mergeCell ref="A38:E38"/>
    <mergeCell ref="B4:B5"/>
    <mergeCell ref="C4:C5"/>
    <mergeCell ref="D4:D5"/>
    <mergeCell ref="E4:E5"/>
  </mergeCells>
  <pageMargins left="0.27708333333333335" right="9.8958333333333329E-2" top="0.890625" bottom="0.52447916666666672" header="0.3" footer="0.3"/>
  <pageSetup paperSize="9" scale="95" orientation="portrait" r:id="rId1"/>
  <headerFooter>
    <oddHeader xml:space="preserve">&amp;L&amp;G&amp;RWalter Mandjes Blumenzwiebeln
Atelierweg  3A
6562 AS Groesbeek (NL)
</oddHeader>
    <oddFooter>&amp;CVerkaufs-, Liefer-und Zahlungsbedingungen auf der letzte Pagina
&amp;10T: 0031647892036, F: 0031247502985 info@waltermandjesblumenzwiebeln.nl, www.waltermandjesblumenzwiebeln.nl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2"/>
  <sheetViews>
    <sheetView showZeros="0" view="pageLayout" zoomScaleNormal="100" workbookViewId="0">
      <selection activeCell="I7" sqref="I7"/>
    </sheetView>
  </sheetViews>
  <sheetFormatPr defaultRowHeight="15"/>
  <cols>
    <col min="1" max="1" width="6.85546875" customWidth="1"/>
    <col min="2" max="2" width="21.42578125" customWidth="1"/>
    <col min="3" max="3" width="21.5703125" customWidth="1"/>
    <col min="4" max="4" width="10.28515625" customWidth="1"/>
    <col min="5" max="5" width="4.85546875" customWidth="1"/>
    <col min="6" max="6" width="12.42578125" customWidth="1"/>
    <col min="7" max="7" width="11.28515625" style="90" customWidth="1"/>
    <col min="9" max="9" width="17.28515625" customWidth="1"/>
    <col min="10" max="10" width="9.140625" style="432"/>
  </cols>
  <sheetData>
    <row r="1" spans="1:12" s="1" customFormat="1" ht="27">
      <c r="B1" s="383" t="s">
        <v>1823</v>
      </c>
      <c r="G1" s="90"/>
      <c r="I1" s="137" t="s">
        <v>1451</v>
      </c>
      <c r="J1" s="432"/>
    </row>
    <row r="2" spans="1:12" s="1" customFormat="1">
      <c r="G2" s="90"/>
      <c r="J2" s="432"/>
    </row>
    <row r="3" spans="1:12" s="1" customFormat="1" ht="15.75" thickBot="1">
      <c r="G3" s="90"/>
      <c r="J3" s="432"/>
    </row>
    <row r="4" spans="1:12">
      <c r="A4" s="831" t="s">
        <v>1816</v>
      </c>
      <c r="B4" s="833" t="s">
        <v>1802</v>
      </c>
      <c r="C4" s="827"/>
      <c r="D4" s="827" t="s">
        <v>1471</v>
      </c>
      <c r="E4" s="827"/>
      <c r="F4" s="827" t="s">
        <v>1567</v>
      </c>
      <c r="G4" s="827"/>
      <c r="H4" s="823" t="s">
        <v>1818</v>
      </c>
      <c r="I4" s="823"/>
      <c r="J4" s="825" t="s">
        <v>1817</v>
      </c>
      <c r="K4" s="827" t="s">
        <v>1588</v>
      </c>
      <c r="L4" s="829" t="s">
        <v>206</v>
      </c>
    </row>
    <row r="5" spans="1:12">
      <c r="A5" s="832"/>
      <c r="B5" s="834"/>
      <c r="C5" s="828"/>
      <c r="D5" s="828"/>
      <c r="E5" s="828"/>
      <c r="F5" s="828"/>
      <c r="G5" s="828"/>
      <c r="H5" s="824"/>
      <c r="I5" s="824"/>
      <c r="J5" s="826"/>
      <c r="K5" s="828"/>
      <c r="L5" s="830"/>
    </row>
    <row r="6" spans="1:12">
      <c r="A6" s="440" t="s">
        <v>1798</v>
      </c>
      <c r="B6" s="384" t="s">
        <v>1821</v>
      </c>
      <c r="C6" s="385" t="s">
        <v>1812</v>
      </c>
      <c r="D6" s="386" t="s">
        <v>1799</v>
      </c>
      <c r="E6" s="387" t="s">
        <v>1806</v>
      </c>
      <c r="F6" s="386" t="s">
        <v>1803</v>
      </c>
      <c r="G6" s="510" t="s">
        <v>1807</v>
      </c>
      <c r="H6" s="388" t="s">
        <v>1811</v>
      </c>
      <c r="I6" s="388"/>
      <c r="J6" s="433">
        <v>120</v>
      </c>
      <c r="K6" s="389"/>
      <c r="L6" s="441">
        <f>SUM(J6*K6)</f>
        <v>0</v>
      </c>
    </row>
    <row r="7" spans="1:12">
      <c r="A7" s="442">
        <v>100177</v>
      </c>
      <c r="B7" s="391" t="s">
        <v>1820</v>
      </c>
      <c r="C7" s="392" t="s">
        <v>1813</v>
      </c>
      <c r="D7" s="393" t="s">
        <v>1799</v>
      </c>
      <c r="E7" s="390" t="s">
        <v>1806</v>
      </c>
      <c r="F7" s="394" t="s">
        <v>1804</v>
      </c>
      <c r="G7" s="511" t="s">
        <v>1808</v>
      </c>
      <c r="H7" s="395" t="s">
        <v>1811</v>
      </c>
      <c r="I7" s="395"/>
      <c r="J7" s="434">
        <v>150</v>
      </c>
      <c r="K7" s="396"/>
      <c r="L7" s="441">
        <f t="shared" ref="L7:L10" si="0">SUM(J7*K7)</f>
        <v>0</v>
      </c>
    </row>
    <row r="8" spans="1:12">
      <c r="A8" s="442">
        <v>100178</v>
      </c>
      <c r="B8" s="391" t="s">
        <v>1819</v>
      </c>
      <c r="C8" s="397" t="s">
        <v>1814</v>
      </c>
      <c r="D8" s="398" t="s">
        <v>1800</v>
      </c>
      <c r="E8" s="390" t="s">
        <v>1806</v>
      </c>
      <c r="F8" s="398" t="s">
        <v>1803</v>
      </c>
      <c r="G8" s="512" t="s">
        <v>1809</v>
      </c>
      <c r="H8" s="395" t="s">
        <v>1811</v>
      </c>
      <c r="I8" s="395"/>
      <c r="J8" s="435">
        <v>120</v>
      </c>
      <c r="K8" s="396"/>
      <c r="L8" s="441">
        <f t="shared" si="0"/>
        <v>0</v>
      </c>
    </row>
    <row r="9" spans="1:12">
      <c r="A9" s="443" t="s">
        <v>1801</v>
      </c>
      <c r="B9" s="391" t="s">
        <v>1822</v>
      </c>
      <c r="C9" s="399" t="s">
        <v>1815</v>
      </c>
      <c r="D9" s="390" t="s">
        <v>1800</v>
      </c>
      <c r="E9" s="390" t="s">
        <v>1806</v>
      </c>
      <c r="F9" s="400" t="s">
        <v>1805</v>
      </c>
      <c r="G9" s="406" t="s">
        <v>1810</v>
      </c>
      <c r="H9" s="395" t="s">
        <v>1811</v>
      </c>
      <c r="I9" s="395"/>
      <c r="J9" s="435">
        <v>90</v>
      </c>
      <c r="K9" s="396"/>
      <c r="L9" s="441">
        <f t="shared" si="0"/>
        <v>0</v>
      </c>
    </row>
    <row r="10" spans="1:12" ht="15.75" thickBot="1">
      <c r="A10" s="444">
        <v>100180</v>
      </c>
      <c r="B10" s="409" t="s">
        <v>1939</v>
      </c>
      <c r="C10" s="408" t="s">
        <v>1940</v>
      </c>
      <c r="D10" s="445" t="s">
        <v>1941</v>
      </c>
      <c r="E10" s="446" t="s">
        <v>1806</v>
      </c>
      <c r="F10" s="447" t="s">
        <v>1943</v>
      </c>
      <c r="G10" s="513" t="s">
        <v>1942</v>
      </c>
      <c r="H10" s="448" t="s">
        <v>1811</v>
      </c>
      <c r="I10" s="409"/>
      <c r="J10" s="449">
        <v>45</v>
      </c>
      <c r="K10" s="450"/>
      <c r="L10" s="451">
        <f t="shared" si="0"/>
        <v>0</v>
      </c>
    </row>
    <row r="11" spans="1:12" ht="15.75" thickBot="1"/>
    <row r="12" spans="1:12" ht="15.75" thickBot="1">
      <c r="K12" s="421">
        <f>SUM(K6:K11)</f>
        <v>0</v>
      </c>
      <c r="L12" s="339">
        <f>SUM(L6:L10)</f>
        <v>0</v>
      </c>
    </row>
  </sheetData>
  <mergeCells count="11">
    <mergeCell ref="H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</mergeCells>
  <pageMargins left="0.21875" right="0.17708333333333334" top="0.9375" bottom="0.75" header="0.3" footer="0.3"/>
  <pageSetup paperSize="9" orientation="landscape" horizontalDpi="0" verticalDpi="0" r:id="rId1"/>
  <headerFooter>
    <oddHeader>&amp;L&amp;G&amp;RKatalog Herbst 2018
Walter Mandjes Blumenzwiebeln</oddHeader>
    <oddFooter>&amp;CT: 0031647892036, F: 0031247502985, E: info@waltermandjesblumenzwiebeln.nl, www.waltermandjesblumenzwiebeln.nl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H96"/>
  <sheetViews>
    <sheetView showZeros="0" view="pageLayout" topLeftCell="A61" zoomScaleNormal="100" workbookViewId="0">
      <selection activeCell="B56" sqref="B56"/>
    </sheetView>
  </sheetViews>
  <sheetFormatPr defaultRowHeight="15"/>
  <cols>
    <col min="1" max="1" width="9.140625" customWidth="1"/>
    <col min="2" max="2" width="27.5703125" bestFit="1" customWidth="1"/>
    <col min="3" max="3" width="8.42578125" style="90" customWidth="1"/>
    <col min="4" max="4" width="6.85546875" style="90" customWidth="1"/>
    <col min="5" max="5" width="14.7109375" style="90" customWidth="1"/>
    <col min="6" max="6" width="13.85546875" customWidth="1"/>
    <col min="7" max="7" width="10.28515625" customWidth="1"/>
  </cols>
  <sheetData>
    <row r="2" spans="1:8" ht="28.5">
      <c r="A2" s="143" t="s">
        <v>1470</v>
      </c>
      <c r="F2" s="137" t="s">
        <v>1847</v>
      </c>
    </row>
    <row r="3" spans="1:8" ht="15.75" thickBot="1">
      <c r="G3" s="423" t="s">
        <v>1880</v>
      </c>
    </row>
    <row r="4" spans="1:8">
      <c r="A4" s="837" t="s">
        <v>1854</v>
      </c>
      <c r="B4" s="835" t="s">
        <v>2023</v>
      </c>
      <c r="C4" s="835" t="s">
        <v>200</v>
      </c>
      <c r="D4" s="835" t="s">
        <v>1567</v>
      </c>
      <c r="E4" s="835" t="s">
        <v>1817</v>
      </c>
      <c r="F4" s="835" t="s">
        <v>1853</v>
      </c>
      <c r="G4" s="835" t="s">
        <v>1588</v>
      </c>
      <c r="H4" s="841" t="s">
        <v>206</v>
      </c>
    </row>
    <row r="5" spans="1:8" ht="15.75" thickBot="1">
      <c r="A5" s="838"/>
      <c r="B5" s="836"/>
      <c r="C5" s="836"/>
      <c r="D5" s="836"/>
      <c r="E5" s="836"/>
      <c r="F5" s="836"/>
      <c r="G5" s="836"/>
      <c r="H5" s="842"/>
    </row>
    <row r="6" spans="1:8">
      <c r="A6" s="694">
        <v>20175</v>
      </c>
      <c r="B6" s="691" t="s">
        <v>1686</v>
      </c>
      <c r="C6" s="694">
        <v>12</v>
      </c>
      <c r="D6" s="694" t="s">
        <v>1852</v>
      </c>
      <c r="E6" s="690">
        <v>3.5</v>
      </c>
      <c r="F6" s="696">
        <v>8718531412576</v>
      </c>
      <c r="G6" s="163"/>
      <c r="H6" s="698">
        <f>SUM(E6*G6)</f>
        <v>0</v>
      </c>
    </row>
    <row r="7" spans="1:8">
      <c r="A7" s="692">
        <v>20180</v>
      </c>
      <c r="B7" s="633" t="s">
        <v>1855</v>
      </c>
      <c r="C7" s="692">
        <v>12</v>
      </c>
      <c r="D7" s="692" t="s">
        <v>1852</v>
      </c>
      <c r="E7" s="689">
        <v>3.75</v>
      </c>
      <c r="F7" s="693">
        <v>8718531412552</v>
      </c>
      <c r="G7" s="6"/>
      <c r="H7" s="524">
        <f t="shared" ref="H7:H20" si="0">SUM(E7*G7)</f>
        <v>0</v>
      </c>
    </row>
    <row r="8" spans="1:8">
      <c r="A8" s="692">
        <v>20185</v>
      </c>
      <c r="B8" s="633" t="s">
        <v>1924</v>
      </c>
      <c r="C8" s="692">
        <v>12</v>
      </c>
      <c r="D8" s="692" t="s">
        <v>1852</v>
      </c>
      <c r="E8" s="689">
        <v>3.75</v>
      </c>
      <c r="F8" s="693">
        <v>8718531412521</v>
      </c>
      <c r="G8" s="6"/>
      <c r="H8" s="524">
        <f t="shared" si="0"/>
        <v>0</v>
      </c>
    </row>
    <row r="9" spans="1:8">
      <c r="A9" s="692">
        <v>20190</v>
      </c>
      <c r="B9" s="633" t="s">
        <v>1925</v>
      </c>
      <c r="C9" s="692">
        <v>12</v>
      </c>
      <c r="D9" s="692" t="s">
        <v>1852</v>
      </c>
      <c r="E9" s="689">
        <v>3.75</v>
      </c>
      <c r="F9" s="693">
        <v>8718531412545</v>
      </c>
      <c r="G9" s="6"/>
      <c r="H9" s="524">
        <f t="shared" si="0"/>
        <v>0</v>
      </c>
    </row>
    <row r="10" spans="1:8">
      <c r="A10" s="692">
        <v>20195</v>
      </c>
      <c r="B10" s="633" t="s">
        <v>1926</v>
      </c>
      <c r="C10" s="692">
        <v>12</v>
      </c>
      <c r="D10" s="692" t="s">
        <v>1852</v>
      </c>
      <c r="E10" s="689">
        <v>3.75</v>
      </c>
      <c r="F10" s="693">
        <v>8718531412538</v>
      </c>
      <c r="G10" s="6"/>
      <c r="H10" s="524">
        <f t="shared" si="0"/>
        <v>0</v>
      </c>
    </row>
    <row r="11" spans="1:8">
      <c r="A11" s="692">
        <v>20200</v>
      </c>
      <c r="B11" s="633" t="s">
        <v>1927</v>
      </c>
      <c r="C11" s="692">
        <v>12</v>
      </c>
      <c r="D11" s="692" t="s">
        <v>1852</v>
      </c>
      <c r="E11" s="689">
        <v>3.25</v>
      </c>
      <c r="F11" s="693">
        <v>8718531412484</v>
      </c>
      <c r="G11" s="6"/>
      <c r="H11" s="524">
        <f t="shared" si="0"/>
        <v>0</v>
      </c>
    </row>
    <row r="12" spans="1:8">
      <c r="A12" s="692">
        <v>20205</v>
      </c>
      <c r="B12" s="633" t="s">
        <v>1931</v>
      </c>
      <c r="C12" s="692">
        <v>12</v>
      </c>
      <c r="D12" s="692" t="s">
        <v>1852</v>
      </c>
      <c r="E12" s="689">
        <v>3.25</v>
      </c>
      <c r="F12" s="693">
        <v>8718531412569</v>
      </c>
      <c r="G12" s="6"/>
      <c r="H12" s="524">
        <f t="shared" si="0"/>
        <v>0</v>
      </c>
    </row>
    <row r="13" spans="1:8">
      <c r="A13" s="692">
        <v>20210</v>
      </c>
      <c r="B13" s="633" t="s">
        <v>1929</v>
      </c>
      <c r="C13" s="692">
        <v>12</v>
      </c>
      <c r="D13" s="692" t="s">
        <v>1852</v>
      </c>
      <c r="E13" s="689">
        <v>3.25</v>
      </c>
      <c r="F13" s="693">
        <v>8718531412514</v>
      </c>
      <c r="G13" s="6"/>
      <c r="H13" s="524">
        <f t="shared" si="0"/>
        <v>0</v>
      </c>
    </row>
    <row r="14" spans="1:8">
      <c r="A14" s="692">
        <v>20215</v>
      </c>
      <c r="B14" s="633" t="s">
        <v>1930</v>
      </c>
      <c r="C14" s="692">
        <v>12</v>
      </c>
      <c r="D14" s="692" t="s">
        <v>1852</v>
      </c>
      <c r="E14" s="689">
        <v>3.25</v>
      </c>
      <c r="F14" s="693">
        <v>8718531412491</v>
      </c>
      <c r="G14" s="6"/>
      <c r="H14" s="524">
        <f t="shared" si="0"/>
        <v>0</v>
      </c>
    </row>
    <row r="15" spans="1:8">
      <c r="A15" s="692">
        <v>20220</v>
      </c>
      <c r="B15" s="633" t="s">
        <v>1928</v>
      </c>
      <c r="C15" s="692">
        <v>12</v>
      </c>
      <c r="D15" s="692" t="s">
        <v>1852</v>
      </c>
      <c r="E15" s="689">
        <v>3.25</v>
      </c>
      <c r="F15" s="693">
        <v>8718531412507</v>
      </c>
      <c r="G15" s="6"/>
      <c r="H15" s="524">
        <f t="shared" si="0"/>
        <v>0</v>
      </c>
    </row>
    <row r="16" spans="1:8" s="1" customFormat="1">
      <c r="A16" s="692">
        <v>20225</v>
      </c>
      <c r="B16" s="633" t="s">
        <v>1932</v>
      </c>
      <c r="C16" s="692">
        <v>12</v>
      </c>
      <c r="D16" s="692" t="s">
        <v>1852</v>
      </c>
      <c r="E16" s="689">
        <v>3.25</v>
      </c>
      <c r="F16" s="693">
        <v>8719497268689</v>
      </c>
      <c r="G16" s="6"/>
      <c r="H16" s="524">
        <f t="shared" si="0"/>
        <v>0</v>
      </c>
    </row>
    <row r="17" spans="1:8" s="1" customFormat="1">
      <c r="A17" s="692">
        <v>20230</v>
      </c>
      <c r="B17" s="633" t="s">
        <v>1934</v>
      </c>
      <c r="C17" s="692">
        <v>12</v>
      </c>
      <c r="D17" s="692" t="s">
        <v>1852</v>
      </c>
      <c r="E17" s="689">
        <v>3.25</v>
      </c>
      <c r="F17" s="693">
        <v>8719497268832</v>
      </c>
      <c r="G17" s="6"/>
      <c r="H17" s="524">
        <f t="shared" si="0"/>
        <v>0</v>
      </c>
    </row>
    <row r="18" spans="1:8">
      <c r="A18" s="692">
        <v>20235</v>
      </c>
      <c r="B18" s="633" t="s">
        <v>1933</v>
      </c>
      <c r="C18" s="692">
        <v>12</v>
      </c>
      <c r="D18" s="692" t="s">
        <v>1852</v>
      </c>
      <c r="E18" s="689">
        <v>3.25</v>
      </c>
      <c r="F18" s="693">
        <v>8719497268740</v>
      </c>
      <c r="G18" s="6"/>
      <c r="H18" s="524">
        <f t="shared" si="0"/>
        <v>0</v>
      </c>
    </row>
    <row r="19" spans="1:8">
      <c r="A19" s="692">
        <v>20240</v>
      </c>
      <c r="B19" s="633" t="s">
        <v>1935</v>
      </c>
      <c r="C19" s="692">
        <v>12</v>
      </c>
      <c r="D19" s="692" t="s">
        <v>1852</v>
      </c>
      <c r="E19" s="689">
        <v>3.25</v>
      </c>
      <c r="F19" s="693">
        <v>8719497268818</v>
      </c>
      <c r="G19" s="6"/>
      <c r="H19" s="524">
        <f t="shared" si="0"/>
        <v>0</v>
      </c>
    </row>
    <row r="20" spans="1:8">
      <c r="A20" s="692">
        <v>20245</v>
      </c>
      <c r="B20" s="633" t="s">
        <v>1936</v>
      </c>
      <c r="C20" s="692">
        <v>12</v>
      </c>
      <c r="D20" s="692" t="s">
        <v>1852</v>
      </c>
      <c r="E20" s="699">
        <v>3.5</v>
      </c>
      <c r="F20" s="693">
        <v>8719497268856</v>
      </c>
      <c r="G20" s="6"/>
      <c r="H20" s="524">
        <f t="shared" si="0"/>
        <v>0</v>
      </c>
    </row>
    <row r="21" spans="1:8" s="1" customFormat="1">
      <c r="A21" s="84"/>
      <c r="C21" s="84"/>
      <c r="D21" s="84"/>
      <c r="E21" s="115"/>
      <c r="G21" s="3"/>
    </row>
    <row r="22" spans="1:8" s="1" customFormat="1" ht="15.75" thickBot="1">
      <c r="C22" s="90"/>
      <c r="D22" s="90"/>
      <c r="E22" s="90"/>
      <c r="G22" s="423" t="s">
        <v>1882</v>
      </c>
    </row>
    <row r="23" spans="1:8" s="1" customFormat="1">
      <c r="A23" s="837" t="s">
        <v>1854</v>
      </c>
      <c r="B23" s="835" t="s">
        <v>2023</v>
      </c>
      <c r="C23" s="835" t="s">
        <v>200</v>
      </c>
      <c r="D23" s="835" t="s">
        <v>1567</v>
      </c>
      <c r="E23" s="835" t="s">
        <v>1817</v>
      </c>
      <c r="F23" s="835" t="s">
        <v>1853</v>
      </c>
      <c r="G23" s="835" t="s">
        <v>1588</v>
      </c>
      <c r="H23" s="841" t="s">
        <v>206</v>
      </c>
    </row>
    <row r="24" spans="1:8" s="1" customFormat="1">
      <c r="A24" s="839"/>
      <c r="B24" s="840"/>
      <c r="C24" s="840"/>
      <c r="D24" s="840"/>
      <c r="E24" s="840"/>
      <c r="F24" s="840"/>
      <c r="G24" s="840"/>
      <c r="H24" s="843"/>
    </row>
    <row r="25" spans="1:8" s="1" customFormat="1">
      <c r="A25" s="692" t="s">
        <v>1883</v>
      </c>
      <c r="B25" s="633" t="s">
        <v>1686</v>
      </c>
      <c r="C25" s="692">
        <v>6</v>
      </c>
      <c r="D25" s="692" t="s">
        <v>1881</v>
      </c>
      <c r="E25" s="689">
        <v>5.75</v>
      </c>
      <c r="F25" s="697">
        <v>8719497268672</v>
      </c>
      <c r="G25" s="6"/>
      <c r="H25" s="524">
        <f t="shared" ref="H25:H39" si="1">SUM(E25*G25)</f>
        <v>0</v>
      </c>
    </row>
    <row r="26" spans="1:8" s="1" customFormat="1">
      <c r="A26" s="692" t="s">
        <v>1884</v>
      </c>
      <c r="B26" s="633" t="s">
        <v>1855</v>
      </c>
      <c r="C26" s="692">
        <v>6</v>
      </c>
      <c r="D26" s="692" t="s">
        <v>1881</v>
      </c>
      <c r="E26" s="689">
        <v>5.75</v>
      </c>
      <c r="F26" s="654">
        <v>8719497268702</v>
      </c>
      <c r="G26" s="6"/>
      <c r="H26" s="524">
        <f t="shared" si="1"/>
        <v>0</v>
      </c>
    </row>
    <row r="27" spans="1:8" s="1" customFormat="1">
      <c r="A27" s="692" t="s">
        <v>1885</v>
      </c>
      <c r="B27" s="633" t="s">
        <v>1924</v>
      </c>
      <c r="C27" s="692">
        <v>6</v>
      </c>
      <c r="D27" s="692" t="s">
        <v>1881</v>
      </c>
      <c r="E27" s="689">
        <v>5.75</v>
      </c>
      <c r="F27" s="654">
        <v>8719497268719</v>
      </c>
      <c r="G27" s="6"/>
      <c r="H27" s="524">
        <f t="shared" si="1"/>
        <v>0</v>
      </c>
    </row>
    <row r="28" spans="1:8" s="1" customFormat="1">
      <c r="A28" s="692" t="s">
        <v>1886</v>
      </c>
      <c r="B28" s="633" t="s">
        <v>1925</v>
      </c>
      <c r="C28" s="692">
        <v>6</v>
      </c>
      <c r="D28" s="692" t="s">
        <v>1881</v>
      </c>
      <c r="E28" s="689">
        <v>5.75</v>
      </c>
      <c r="F28" s="654">
        <v>8719497268726</v>
      </c>
      <c r="G28" s="6"/>
      <c r="H28" s="524">
        <f t="shared" si="1"/>
        <v>0</v>
      </c>
    </row>
    <row r="29" spans="1:8" s="1" customFormat="1">
      <c r="A29" s="692" t="s">
        <v>1887</v>
      </c>
      <c r="B29" s="633" t="s">
        <v>1926</v>
      </c>
      <c r="C29" s="692">
        <v>6</v>
      </c>
      <c r="D29" s="692" t="s">
        <v>1881</v>
      </c>
      <c r="E29" s="689">
        <v>5.75</v>
      </c>
      <c r="F29" s="654">
        <v>8719497268733</v>
      </c>
      <c r="G29" s="6"/>
      <c r="H29" s="524">
        <f t="shared" si="1"/>
        <v>0</v>
      </c>
    </row>
    <row r="30" spans="1:8" s="1" customFormat="1">
      <c r="A30" s="692" t="s">
        <v>1888</v>
      </c>
      <c r="B30" s="633" t="s">
        <v>1927</v>
      </c>
      <c r="C30" s="692">
        <v>6</v>
      </c>
      <c r="D30" s="692" t="s">
        <v>1881</v>
      </c>
      <c r="E30" s="689">
        <v>5.75</v>
      </c>
      <c r="F30" s="654">
        <v>8719497268764</v>
      </c>
      <c r="G30" s="6"/>
      <c r="H30" s="524">
        <f t="shared" si="1"/>
        <v>0</v>
      </c>
    </row>
    <row r="31" spans="1:8" s="1" customFormat="1">
      <c r="A31" s="692" t="s">
        <v>1890</v>
      </c>
      <c r="B31" s="633" t="s">
        <v>1931</v>
      </c>
      <c r="C31" s="692">
        <v>6</v>
      </c>
      <c r="D31" s="692" t="s">
        <v>1881</v>
      </c>
      <c r="E31" s="689">
        <v>5.75</v>
      </c>
      <c r="F31" s="654">
        <v>8719497268801</v>
      </c>
      <c r="G31" s="6"/>
      <c r="H31" s="524">
        <f t="shared" si="1"/>
        <v>0</v>
      </c>
    </row>
    <row r="32" spans="1:8" s="1" customFormat="1">
      <c r="A32" s="692" t="s">
        <v>1889</v>
      </c>
      <c r="B32" s="633" t="s">
        <v>1929</v>
      </c>
      <c r="C32" s="692">
        <v>6</v>
      </c>
      <c r="D32" s="692" t="s">
        <v>1881</v>
      </c>
      <c r="E32" s="689">
        <v>5.75</v>
      </c>
      <c r="F32" s="654">
        <v>8719497268788</v>
      </c>
      <c r="G32" s="6"/>
      <c r="H32" s="524">
        <f t="shared" si="1"/>
        <v>0</v>
      </c>
    </row>
    <row r="33" spans="1:8" s="1" customFormat="1">
      <c r="A33" s="692" t="s">
        <v>1891</v>
      </c>
      <c r="B33" s="633" t="s">
        <v>1930</v>
      </c>
      <c r="C33" s="692">
        <v>6</v>
      </c>
      <c r="D33" s="692" t="s">
        <v>1881</v>
      </c>
      <c r="E33" s="689">
        <v>5.75</v>
      </c>
      <c r="F33" s="654">
        <v>8719497268795</v>
      </c>
      <c r="G33" s="6"/>
      <c r="H33" s="524">
        <f t="shared" si="1"/>
        <v>0</v>
      </c>
    </row>
    <row r="34" spans="1:8" s="1" customFormat="1">
      <c r="A34" s="692" t="s">
        <v>1892</v>
      </c>
      <c r="B34" s="633" t="s">
        <v>1996</v>
      </c>
      <c r="C34" s="692">
        <v>6</v>
      </c>
      <c r="D34" s="692" t="s">
        <v>1881</v>
      </c>
      <c r="E34" s="689">
        <v>5.75</v>
      </c>
      <c r="F34" s="654">
        <v>8719497268801</v>
      </c>
      <c r="G34" s="6"/>
      <c r="H34" s="524">
        <f t="shared" si="1"/>
        <v>0</v>
      </c>
    </row>
    <row r="35" spans="1:8" s="1" customFormat="1">
      <c r="A35" s="692" t="s">
        <v>1893</v>
      </c>
      <c r="B35" s="633" t="s">
        <v>1932</v>
      </c>
      <c r="C35" s="692">
        <v>6</v>
      </c>
      <c r="D35" s="692" t="s">
        <v>1881</v>
      </c>
      <c r="E35" s="689">
        <v>5.75</v>
      </c>
      <c r="F35" s="654">
        <v>8719497268696</v>
      </c>
      <c r="G35" s="6"/>
      <c r="H35" s="524">
        <f t="shared" si="1"/>
        <v>0</v>
      </c>
    </row>
    <row r="36" spans="1:8" s="1" customFormat="1">
      <c r="A36" s="692" t="s">
        <v>1894</v>
      </c>
      <c r="B36" s="633" t="s">
        <v>1934</v>
      </c>
      <c r="C36" s="692">
        <v>6</v>
      </c>
      <c r="D36" s="692" t="s">
        <v>1997</v>
      </c>
      <c r="E36" s="689">
        <v>4.75</v>
      </c>
      <c r="F36" s="654">
        <v>8719497268849</v>
      </c>
      <c r="G36" s="6"/>
      <c r="H36" s="524">
        <f t="shared" si="1"/>
        <v>0</v>
      </c>
    </row>
    <row r="37" spans="1:8" s="1" customFormat="1">
      <c r="A37" s="692" t="s">
        <v>1895</v>
      </c>
      <c r="B37" s="633" t="s">
        <v>1933</v>
      </c>
      <c r="C37" s="692">
        <v>6</v>
      </c>
      <c r="D37" s="692" t="s">
        <v>1881</v>
      </c>
      <c r="E37" s="689">
        <v>5.75</v>
      </c>
      <c r="F37" s="693">
        <v>8719497268757</v>
      </c>
      <c r="G37" s="6"/>
      <c r="H37" s="524">
        <f t="shared" si="1"/>
        <v>0</v>
      </c>
    </row>
    <row r="38" spans="1:8" s="1" customFormat="1">
      <c r="A38" s="692" t="s">
        <v>1896</v>
      </c>
      <c r="B38" s="633" t="s">
        <v>1935</v>
      </c>
      <c r="C38" s="692">
        <v>6</v>
      </c>
      <c r="D38" s="692" t="s">
        <v>1881</v>
      </c>
      <c r="E38" s="689">
        <v>5.75</v>
      </c>
      <c r="F38" s="693">
        <v>8719497268825</v>
      </c>
      <c r="G38" s="6"/>
      <c r="H38" s="524">
        <f t="shared" si="1"/>
        <v>0</v>
      </c>
    </row>
    <row r="39" spans="1:8" s="1" customFormat="1">
      <c r="A39" s="692" t="s">
        <v>1897</v>
      </c>
      <c r="B39" s="633" t="s">
        <v>1936</v>
      </c>
      <c r="C39" s="692">
        <v>6</v>
      </c>
      <c r="D39" s="692" t="s">
        <v>1881</v>
      </c>
      <c r="E39" s="689">
        <v>5.75</v>
      </c>
      <c r="F39" s="693">
        <v>8719497268863</v>
      </c>
      <c r="G39" s="6"/>
      <c r="H39" s="524">
        <f t="shared" si="1"/>
        <v>0</v>
      </c>
    </row>
    <row r="40" spans="1:8" s="1" customFormat="1">
      <c r="A40" s="84"/>
      <c r="C40" s="84"/>
      <c r="D40" s="84"/>
      <c r="E40" s="115"/>
      <c r="G40" s="3"/>
    </row>
    <row r="41" spans="1:8" s="1" customFormat="1" ht="15.75" thickBot="1">
      <c r="A41" s="84"/>
      <c r="C41" s="84"/>
      <c r="D41" s="84"/>
      <c r="E41" s="115"/>
      <c r="G41" s="423" t="s">
        <v>1920</v>
      </c>
    </row>
    <row r="42" spans="1:8" ht="15" customHeight="1">
      <c r="A42" s="837" t="s">
        <v>1854</v>
      </c>
      <c r="B42" s="835" t="s">
        <v>2024</v>
      </c>
      <c r="C42" s="835" t="s">
        <v>200</v>
      </c>
      <c r="D42" s="835" t="s">
        <v>1567</v>
      </c>
      <c r="E42" s="835" t="s">
        <v>1817</v>
      </c>
      <c r="F42" s="835" t="s">
        <v>1853</v>
      </c>
      <c r="G42" s="835" t="s">
        <v>1588</v>
      </c>
      <c r="H42" s="841" t="s">
        <v>206</v>
      </c>
    </row>
    <row r="43" spans="1:8" ht="15.75" thickBot="1">
      <c r="A43" s="838"/>
      <c r="B43" s="836"/>
      <c r="C43" s="836"/>
      <c r="D43" s="836"/>
      <c r="E43" s="836"/>
      <c r="F43" s="836"/>
      <c r="G43" s="836"/>
      <c r="H43" s="842"/>
    </row>
    <row r="44" spans="1:8">
      <c r="A44" s="694" t="s">
        <v>1868</v>
      </c>
      <c r="B44" s="691" t="s">
        <v>1937</v>
      </c>
      <c r="C44" s="682">
        <v>1</v>
      </c>
      <c r="D44" s="694" t="s">
        <v>1859</v>
      </c>
      <c r="E44" s="335">
        <v>3.5</v>
      </c>
      <c r="F44" s="681" t="s">
        <v>1860</v>
      </c>
      <c r="G44" s="163"/>
      <c r="H44" s="698">
        <f t="shared" ref="H44:H55" si="2">SUM(E44*G44)</f>
        <v>0</v>
      </c>
    </row>
    <row r="45" spans="1:8">
      <c r="A45" s="692" t="s">
        <v>1869</v>
      </c>
      <c r="B45" s="633" t="s">
        <v>1898</v>
      </c>
      <c r="C45" s="644">
        <v>1</v>
      </c>
      <c r="D45" s="692" t="s">
        <v>1859</v>
      </c>
      <c r="E45" s="515">
        <v>3.5</v>
      </c>
      <c r="F45" s="655" t="s">
        <v>1860</v>
      </c>
      <c r="G45" s="6"/>
      <c r="H45" s="524">
        <f t="shared" si="2"/>
        <v>0</v>
      </c>
    </row>
    <row r="46" spans="1:8">
      <c r="A46" s="692" t="s">
        <v>1870</v>
      </c>
      <c r="B46" s="633" t="s">
        <v>1901</v>
      </c>
      <c r="C46" s="644">
        <v>1</v>
      </c>
      <c r="D46" s="692" t="s">
        <v>1859</v>
      </c>
      <c r="E46" s="515">
        <v>3.5</v>
      </c>
      <c r="F46" s="655" t="s">
        <v>1860</v>
      </c>
      <c r="G46" s="6"/>
      <c r="H46" s="524">
        <f t="shared" si="2"/>
        <v>0</v>
      </c>
    </row>
    <row r="47" spans="1:8">
      <c r="A47" s="692" t="s">
        <v>1871</v>
      </c>
      <c r="B47" s="633" t="s">
        <v>1753</v>
      </c>
      <c r="C47" s="644">
        <v>1</v>
      </c>
      <c r="D47" s="692" t="s">
        <v>1859</v>
      </c>
      <c r="E47" s="515">
        <v>3.5</v>
      </c>
      <c r="F47" s="655" t="s">
        <v>1860</v>
      </c>
      <c r="G47" s="6"/>
      <c r="H47" s="524">
        <f t="shared" si="2"/>
        <v>0</v>
      </c>
    </row>
    <row r="48" spans="1:8">
      <c r="A48" s="692" t="s">
        <v>1872</v>
      </c>
      <c r="B48" s="633" t="s">
        <v>1861</v>
      </c>
      <c r="C48" s="644">
        <v>1</v>
      </c>
      <c r="D48" s="692" t="s">
        <v>1859</v>
      </c>
      <c r="E48" s="515">
        <v>4</v>
      </c>
      <c r="F48" s="655" t="s">
        <v>1862</v>
      </c>
      <c r="G48" s="6"/>
      <c r="H48" s="524">
        <f t="shared" si="2"/>
        <v>0</v>
      </c>
    </row>
    <row r="49" spans="1:8">
      <c r="A49" s="692" t="s">
        <v>1873</v>
      </c>
      <c r="B49" s="633" t="s">
        <v>1687</v>
      </c>
      <c r="C49" s="644">
        <v>1</v>
      </c>
      <c r="D49" s="692" t="s">
        <v>1859</v>
      </c>
      <c r="E49" s="515">
        <v>4</v>
      </c>
      <c r="F49" s="655" t="s">
        <v>1862</v>
      </c>
      <c r="G49" s="6"/>
      <c r="H49" s="524">
        <f t="shared" si="2"/>
        <v>0</v>
      </c>
    </row>
    <row r="50" spans="1:8">
      <c r="A50" s="692" t="s">
        <v>1874</v>
      </c>
      <c r="B50" s="633" t="s">
        <v>1863</v>
      </c>
      <c r="C50" s="644">
        <v>1</v>
      </c>
      <c r="D50" s="692" t="s">
        <v>1859</v>
      </c>
      <c r="E50" s="515">
        <v>4</v>
      </c>
      <c r="F50" s="655" t="s">
        <v>1862</v>
      </c>
      <c r="G50" s="6"/>
      <c r="H50" s="524">
        <f t="shared" si="2"/>
        <v>0</v>
      </c>
    </row>
    <row r="51" spans="1:8">
      <c r="A51" s="692" t="s">
        <v>1875</v>
      </c>
      <c r="B51" s="633" t="s">
        <v>1938</v>
      </c>
      <c r="C51" s="644">
        <v>1</v>
      </c>
      <c r="D51" s="692" t="s">
        <v>1859</v>
      </c>
      <c r="E51" s="515">
        <v>4</v>
      </c>
      <c r="F51" s="655" t="s">
        <v>1862</v>
      </c>
      <c r="G51" s="6"/>
      <c r="H51" s="524">
        <f t="shared" si="2"/>
        <v>0</v>
      </c>
    </row>
    <row r="52" spans="1:8">
      <c r="A52" s="692" t="s">
        <v>1876</v>
      </c>
      <c r="B52" s="633" t="s">
        <v>1864</v>
      </c>
      <c r="C52" s="644">
        <v>1</v>
      </c>
      <c r="D52" s="692" t="s">
        <v>1859</v>
      </c>
      <c r="E52" s="515">
        <v>4</v>
      </c>
      <c r="F52" s="655" t="s">
        <v>1865</v>
      </c>
      <c r="G52" s="6"/>
      <c r="H52" s="524">
        <f t="shared" si="2"/>
        <v>0</v>
      </c>
    </row>
    <row r="53" spans="1:8">
      <c r="A53" s="692" t="s">
        <v>1877</v>
      </c>
      <c r="B53" s="633" t="s">
        <v>1678</v>
      </c>
      <c r="C53" s="644">
        <v>1</v>
      </c>
      <c r="D53" s="692" t="s">
        <v>1859</v>
      </c>
      <c r="E53" s="515">
        <v>4</v>
      </c>
      <c r="F53" s="655" t="s">
        <v>1865</v>
      </c>
      <c r="G53" s="6"/>
      <c r="H53" s="524">
        <f t="shared" si="2"/>
        <v>0</v>
      </c>
    </row>
    <row r="54" spans="1:8">
      <c r="A54" s="692" t="s">
        <v>1878</v>
      </c>
      <c r="B54" s="633" t="s">
        <v>1866</v>
      </c>
      <c r="C54" s="644">
        <v>1</v>
      </c>
      <c r="D54" s="692" t="s">
        <v>1859</v>
      </c>
      <c r="E54" s="515">
        <v>4</v>
      </c>
      <c r="F54" s="655" t="s">
        <v>1865</v>
      </c>
      <c r="G54" s="6"/>
      <c r="H54" s="524">
        <f t="shared" si="2"/>
        <v>0</v>
      </c>
    </row>
    <row r="55" spans="1:8">
      <c r="A55" s="692" t="s">
        <v>1879</v>
      </c>
      <c r="B55" s="633" t="s">
        <v>1867</v>
      </c>
      <c r="C55" s="644">
        <v>1</v>
      </c>
      <c r="D55" s="692" t="s">
        <v>1859</v>
      </c>
      <c r="E55" s="515">
        <v>4</v>
      </c>
      <c r="F55" s="655" t="s">
        <v>1865</v>
      </c>
      <c r="G55" s="6"/>
      <c r="H55" s="524">
        <f t="shared" si="2"/>
        <v>0</v>
      </c>
    </row>
    <row r="56" spans="1:8" s="1" customFormat="1">
      <c r="A56" s="84"/>
      <c r="B56" s="83"/>
      <c r="C56" s="85"/>
      <c r="D56" s="84"/>
      <c r="E56" s="95"/>
      <c r="F56" s="102"/>
      <c r="G56" s="3"/>
    </row>
    <row r="57" spans="1:8" ht="15.75" thickBot="1">
      <c r="B57" s="1"/>
      <c r="E57" s="115"/>
      <c r="F57" s="112"/>
      <c r="G57" s="423" t="s">
        <v>1921</v>
      </c>
    </row>
    <row r="58" spans="1:8" ht="15" customHeight="1">
      <c r="A58" s="837" t="s">
        <v>1854</v>
      </c>
      <c r="B58" s="835" t="s">
        <v>2025</v>
      </c>
      <c r="C58" s="835" t="s">
        <v>200</v>
      </c>
      <c r="D58" s="835" t="s">
        <v>1567</v>
      </c>
      <c r="E58" s="835" t="s">
        <v>1817</v>
      </c>
      <c r="F58" s="835" t="s">
        <v>1853</v>
      </c>
      <c r="G58" s="835" t="s">
        <v>1588</v>
      </c>
      <c r="H58" s="841" t="s">
        <v>206</v>
      </c>
    </row>
    <row r="59" spans="1:8" ht="15.75" thickBot="1">
      <c r="A59" s="838"/>
      <c r="B59" s="836"/>
      <c r="C59" s="836"/>
      <c r="D59" s="836"/>
      <c r="E59" s="836"/>
      <c r="F59" s="836"/>
      <c r="G59" s="836"/>
      <c r="H59" s="842"/>
    </row>
    <row r="60" spans="1:8">
      <c r="A60" s="682">
        <v>20285</v>
      </c>
      <c r="B60" s="695" t="s">
        <v>1898</v>
      </c>
      <c r="C60" s="682">
        <v>1</v>
      </c>
      <c r="D60" s="682" t="s">
        <v>1852</v>
      </c>
      <c r="E60" s="335">
        <v>3.85</v>
      </c>
      <c r="F60" s="681" t="s">
        <v>1998</v>
      </c>
      <c r="G60" s="163"/>
      <c r="H60" s="698">
        <f t="shared" ref="H60:H65" si="3">SUM(E60*G60)</f>
        <v>0</v>
      </c>
    </row>
    <row r="61" spans="1:8">
      <c r="A61" s="644">
        <v>20287</v>
      </c>
      <c r="B61" s="657" t="s">
        <v>1932</v>
      </c>
      <c r="C61" s="644">
        <v>1</v>
      </c>
      <c r="D61" s="682" t="s">
        <v>1852</v>
      </c>
      <c r="E61" s="515">
        <v>3.85</v>
      </c>
      <c r="F61" s="681" t="s">
        <v>1999</v>
      </c>
      <c r="G61" s="6"/>
      <c r="H61" s="524">
        <f t="shared" si="3"/>
        <v>0</v>
      </c>
    </row>
    <row r="62" spans="1:8">
      <c r="A62" s="644">
        <v>20290</v>
      </c>
      <c r="B62" s="657" t="s">
        <v>160</v>
      </c>
      <c r="C62" s="644">
        <v>1</v>
      </c>
      <c r="D62" s="682" t="s">
        <v>1852</v>
      </c>
      <c r="E62" s="515">
        <v>3.85</v>
      </c>
      <c r="F62" s="681" t="s">
        <v>2000</v>
      </c>
      <c r="G62" s="6"/>
      <c r="H62" s="524">
        <f t="shared" si="3"/>
        <v>0</v>
      </c>
    </row>
    <row r="63" spans="1:8">
      <c r="A63" s="644">
        <v>20295</v>
      </c>
      <c r="B63" s="657" t="s">
        <v>1900</v>
      </c>
      <c r="C63" s="644">
        <v>1</v>
      </c>
      <c r="D63" s="682" t="s">
        <v>1852</v>
      </c>
      <c r="E63" s="515">
        <v>3.85</v>
      </c>
      <c r="F63" s="681" t="s">
        <v>2001</v>
      </c>
      <c r="G63" s="6"/>
      <c r="H63" s="524">
        <f t="shared" si="3"/>
        <v>0</v>
      </c>
    </row>
    <row r="64" spans="1:8">
      <c r="A64" s="644">
        <v>20300</v>
      </c>
      <c r="B64" s="657" t="s">
        <v>1901</v>
      </c>
      <c r="C64" s="644">
        <v>1</v>
      </c>
      <c r="D64" s="682" t="s">
        <v>1852</v>
      </c>
      <c r="E64" s="515">
        <v>3.85</v>
      </c>
      <c r="F64" s="681" t="s">
        <v>2003</v>
      </c>
      <c r="G64" s="6"/>
      <c r="H64" s="524">
        <f t="shared" si="3"/>
        <v>0</v>
      </c>
    </row>
    <row r="65" spans="1:8">
      <c r="A65" s="644">
        <v>20297</v>
      </c>
      <c r="B65" s="657" t="s">
        <v>1494</v>
      </c>
      <c r="C65" s="644">
        <v>5</v>
      </c>
      <c r="D65" s="682" t="s">
        <v>1852</v>
      </c>
      <c r="E65" s="515">
        <v>3.85</v>
      </c>
      <c r="F65" s="681" t="s">
        <v>2002</v>
      </c>
      <c r="G65" s="6"/>
      <c r="H65" s="524">
        <f t="shared" si="3"/>
        <v>0</v>
      </c>
    </row>
    <row r="66" spans="1:8" s="1" customFormat="1">
      <c r="A66" s="85"/>
      <c r="B66" s="117"/>
      <c r="C66" s="85"/>
      <c r="D66" s="85"/>
      <c r="E66" s="95"/>
      <c r="F66" s="102"/>
      <c r="G66" s="3"/>
    </row>
    <row r="67" spans="1:8" ht="15.75" thickBot="1">
      <c r="B67" s="1"/>
      <c r="E67" s="115"/>
      <c r="F67" s="112"/>
      <c r="G67" s="423" t="s">
        <v>1922</v>
      </c>
    </row>
    <row r="68" spans="1:8" ht="15" customHeight="1">
      <c r="A68" s="837" t="s">
        <v>1854</v>
      </c>
      <c r="B68" s="835" t="s">
        <v>2026</v>
      </c>
      <c r="C68" s="835" t="s">
        <v>200</v>
      </c>
      <c r="D68" s="835" t="s">
        <v>1567</v>
      </c>
      <c r="E68" s="835" t="s">
        <v>1817</v>
      </c>
      <c r="F68" s="835" t="s">
        <v>1853</v>
      </c>
      <c r="G68" s="835" t="s">
        <v>1588</v>
      </c>
      <c r="H68" s="841" t="s">
        <v>206</v>
      </c>
    </row>
    <row r="69" spans="1:8" ht="15.75" thickBot="1">
      <c r="A69" s="838"/>
      <c r="B69" s="836"/>
      <c r="C69" s="836"/>
      <c r="D69" s="836"/>
      <c r="E69" s="836"/>
      <c r="F69" s="836"/>
      <c r="G69" s="836"/>
      <c r="H69" s="842"/>
    </row>
    <row r="70" spans="1:8">
      <c r="A70" s="682">
        <v>20325</v>
      </c>
      <c r="B70" s="691" t="s">
        <v>1858</v>
      </c>
      <c r="C70" s="682">
        <v>1</v>
      </c>
      <c r="D70" s="682" t="s">
        <v>1852</v>
      </c>
      <c r="E70" s="335">
        <v>6.85</v>
      </c>
      <c r="F70" s="681" t="s">
        <v>1904</v>
      </c>
      <c r="G70" s="163"/>
      <c r="H70" s="698">
        <f t="shared" ref="H70:H72" si="4">SUM(E70*G70)</f>
        <v>0</v>
      </c>
    </row>
    <row r="71" spans="1:8">
      <c r="A71" s="644">
        <v>20330</v>
      </c>
      <c r="B71" s="633" t="s">
        <v>1857</v>
      </c>
      <c r="C71" s="644">
        <v>1</v>
      </c>
      <c r="D71" s="644" t="s">
        <v>1852</v>
      </c>
      <c r="E71" s="515">
        <v>6.85</v>
      </c>
      <c r="F71" s="655" t="s">
        <v>1905</v>
      </c>
      <c r="G71" s="6"/>
      <c r="H71" s="524">
        <f t="shared" si="4"/>
        <v>0</v>
      </c>
    </row>
    <row r="72" spans="1:8">
      <c r="A72" s="644">
        <v>20335</v>
      </c>
      <c r="B72" s="633" t="s">
        <v>1856</v>
      </c>
      <c r="C72" s="644">
        <v>1</v>
      </c>
      <c r="D72" s="644" t="s">
        <v>1852</v>
      </c>
      <c r="E72" s="515">
        <v>6.85</v>
      </c>
      <c r="F72" s="655" t="s">
        <v>1906</v>
      </c>
      <c r="G72" s="6"/>
      <c r="H72" s="524">
        <f t="shared" si="4"/>
        <v>0</v>
      </c>
    </row>
    <row r="73" spans="1:8" s="1" customFormat="1">
      <c r="A73" s="85"/>
      <c r="B73" s="83"/>
      <c r="C73" s="85"/>
      <c r="D73" s="85"/>
      <c r="E73" s="95"/>
      <c r="F73" s="102"/>
      <c r="G73" s="3"/>
    </row>
    <row r="74" spans="1:8" s="1" customFormat="1" ht="15.75" thickBot="1">
      <c r="A74" s="85"/>
      <c r="B74" s="83"/>
      <c r="C74" s="85"/>
      <c r="D74" s="85"/>
      <c r="E74" s="95"/>
      <c r="G74" s="423" t="s">
        <v>1922</v>
      </c>
    </row>
    <row r="75" spans="1:8" ht="15" customHeight="1">
      <c r="A75" s="837" t="s">
        <v>1854</v>
      </c>
      <c r="B75" s="835" t="s">
        <v>2027</v>
      </c>
      <c r="C75" s="835" t="s">
        <v>200</v>
      </c>
      <c r="D75" s="835" t="s">
        <v>1567</v>
      </c>
      <c r="E75" s="835" t="s">
        <v>1817</v>
      </c>
      <c r="F75" s="835" t="s">
        <v>1853</v>
      </c>
      <c r="G75" s="835" t="s">
        <v>1588</v>
      </c>
      <c r="H75" s="841" t="s">
        <v>206</v>
      </c>
    </row>
    <row r="76" spans="1:8" s="1" customFormat="1" ht="15.75" thickBot="1">
      <c r="A76" s="838"/>
      <c r="B76" s="836"/>
      <c r="C76" s="836"/>
      <c r="D76" s="836"/>
      <c r="E76" s="836"/>
      <c r="F76" s="836"/>
      <c r="G76" s="836"/>
      <c r="H76" s="842"/>
    </row>
    <row r="77" spans="1:8">
      <c r="A77" s="682"/>
      <c r="B77" s="691" t="s">
        <v>1917</v>
      </c>
      <c r="C77" s="682">
        <v>6</v>
      </c>
      <c r="D77" s="682" t="s">
        <v>1908</v>
      </c>
      <c r="E77" s="335">
        <v>4.75</v>
      </c>
      <c r="F77" s="681"/>
      <c r="G77" s="163"/>
      <c r="H77" s="698">
        <f t="shared" ref="H77:H86" si="5">SUM(E77*G77)</f>
        <v>0</v>
      </c>
    </row>
    <row r="78" spans="1:8">
      <c r="A78" s="644"/>
      <c r="B78" s="633" t="s">
        <v>1918</v>
      </c>
      <c r="C78" s="644">
        <v>6</v>
      </c>
      <c r="D78" s="644" t="s">
        <v>1908</v>
      </c>
      <c r="E78" s="515">
        <v>4.75</v>
      </c>
      <c r="F78" s="655"/>
      <c r="G78" s="6"/>
      <c r="H78" s="524">
        <f t="shared" si="5"/>
        <v>0</v>
      </c>
    </row>
    <row r="79" spans="1:8">
      <c r="A79" s="644"/>
      <c r="B79" s="633" t="s">
        <v>1919</v>
      </c>
      <c r="C79" s="644">
        <v>6</v>
      </c>
      <c r="D79" s="644" t="s">
        <v>1908</v>
      </c>
      <c r="E79" s="515">
        <v>4.75</v>
      </c>
      <c r="F79" s="655"/>
      <c r="G79" s="6"/>
      <c r="H79" s="524">
        <f t="shared" si="5"/>
        <v>0</v>
      </c>
    </row>
    <row r="80" spans="1:8">
      <c r="A80" s="644"/>
      <c r="B80" s="633" t="s">
        <v>1913</v>
      </c>
      <c r="C80" s="644">
        <v>6</v>
      </c>
      <c r="D80" s="644" t="s">
        <v>1908</v>
      </c>
      <c r="E80" s="515">
        <v>4.75</v>
      </c>
      <c r="F80" s="655"/>
      <c r="G80" s="6"/>
      <c r="H80" s="524">
        <f t="shared" si="5"/>
        <v>0</v>
      </c>
    </row>
    <row r="81" spans="1:8">
      <c r="A81" s="644"/>
      <c r="B81" s="633" t="s">
        <v>1914</v>
      </c>
      <c r="C81" s="644">
        <v>6</v>
      </c>
      <c r="D81" s="644" t="s">
        <v>1908</v>
      </c>
      <c r="E81" s="515">
        <v>4.75</v>
      </c>
      <c r="F81" s="655"/>
      <c r="G81" s="6"/>
      <c r="H81" s="524">
        <f t="shared" si="5"/>
        <v>0</v>
      </c>
    </row>
    <row r="82" spans="1:8">
      <c r="A82" s="644"/>
      <c r="B82" s="633" t="s">
        <v>1909</v>
      </c>
      <c r="C82" s="644">
        <v>6</v>
      </c>
      <c r="D82" s="644" t="s">
        <v>1908</v>
      </c>
      <c r="E82" s="515">
        <v>4.75</v>
      </c>
      <c r="F82" s="655"/>
      <c r="G82" s="6"/>
      <c r="H82" s="524">
        <f t="shared" si="5"/>
        <v>0</v>
      </c>
    </row>
    <row r="83" spans="1:8">
      <c r="A83" s="644"/>
      <c r="B83" s="633" t="s">
        <v>1915</v>
      </c>
      <c r="C83" s="644">
        <v>6</v>
      </c>
      <c r="D83" s="644" t="s">
        <v>1908</v>
      </c>
      <c r="E83" s="515">
        <v>4.75</v>
      </c>
      <c r="F83" s="655"/>
      <c r="G83" s="6"/>
      <c r="H83" s="524">
        <f t="shared" si="5"/>
        <v>0</v>
      </c>
    </row>
    <row r="84" spans="1:8">
      <c r="A84" s="644"/>
      <c r="B84" s="633" t="s">
        <v>1910</v>
      </c>
      <c r="C84" s="644">
        <v>6</v>
      </c>
      <c r="D84" s="644" t="s">
        <v>1908</v>
      </c>
      <c r="E84" s="515">
        <v>4.75</v>
      </c>
      <c r="F84" s="655"/>
      <c r="G84" s="6"/>
      <c r="H84" s="524">
        <f t="shared" si="5"/>
        <v>0</v>
      </c>
    </row>
    <row r="85" spans="1:8">
      <c r="A85" s="644"/>
      <c r="B85" s="633" t="s">
        <v>1916</v>
      </c>
      <c r="C85" s="644">
        <v>6</v>
      </c>
      <c r="D85" s="644" t="s">
        <v>1908</v>
      </c>
      <c r="E85" s="515">
        <v>4.75</v>
      </c>
      <c r="F85" s="655"/>
      <c r="G85" s="6"/>
      <c r="H85" s="524">
        <f t="shared" si="5"/>
        <v>0</v>
      </c>
    </row>
    <row r="86" spans="1:8">
      <c r="A86" s="644"/>
      <c r="B86" s="633" t="s">
        <v>1911</v>
      </c>
      <c r="C86" s="644">
        <v>6</v>
      </c>
      <c r="D86" s="644" t="s">
        <v>1908</v>
      </c>
      <c r="E86" s="515">
        <v>4.75</v>
      </c>
      <c r="F86" s="655"/>
      <c r="G86" s="6"/>
      <c r="H86" s="524">
        <f t="shared" si="5"/>
        <v>0</v>
      </c>
    </row>
    <row r="87" spans="1:8" ht="15.75" thickBot="1">
      <c r="A87" s="90"/>
      <c r="B87" s="1"/>
      <c r="E87" s="115"/>
      <c r="F87" s="112"/>
      <c r="G87" s="3"/>
    </row>
    <row r="88" spans="1:8" ht="15.75" thickBot="1">
      <c r="A88" s="90"/>
      <c r="B88" s="1"/>
      <c r="E88" s="115"/>
      <c r="F88" s="112"/>
      <c r="G88" s="422">
        <f>SUM(G6:G86)</f>
        <v>0</v>
      </c>
      <c r="H88" s="525">
        <f>SUM(H6:H86)</f>
        <v>0</v>
      </c>
    </row>
    <row r="89" spans="1:8">
      <c r="A89" s="90"/>
      <c r="E89" s="115"/>
      <c r="F89" s="112"/>
      <c r="G89" s="3"/>
    </row>
    <row r="90" spans="1:8">
      <c r="A90" s="90"/>
      <c r="E90" s="115"/>
      <c r="F90" s="112"/>
      <c r="G90" s="3"/>
    </row>
    <row r="91" spans="1:8">
      <c r="A91" s="90"/>
      <c r="E91" s="115"/>
      <c r="F91" s="112"/>
      <c r="G91" s="3"/>
    </row>
    <row r="92" spans="1:8">
      <c r="A92" s="90"/>
      <c r="E92" s="115"/>
      <c r="F92" s="112"/>
      <c r="G92" s="3"/>
    </row>
    <row r="93" spans="1:8">
      <c r="A93" s="90"/>
      <c r="E93" s="115"/>
      <c r="F93" s="112"/>
      <c r="G93" s="3"/>
    </row>
    <row r="94" spans="1:8">
      <c r="A94" s="90"/>
      <c r="E94" s="115"/>
      <c r="F94" s="112"/>
      <c r="G94" s="3"/>
    </row>
    <row r="95" spans="1:8">
      <c r="A95" s="90"/>
      <c r="E95" s="115"/>
      <c r="F95" s="112"/>
      <c r="G95" s="3"/>
    </row>
    <row r="96" spans="1:8">
      <c r="A96" s="90"/>
      <c r="E96" s="115"/>
      <c r="F96" s="112"/>
      <c r="G96" s="3"/>
    </row>
  </sheetData>
  <mergeCells count="48">
    <mergeCell ref="F75:F76"/>
    <mergeCell ref="G75:G76"/>
    <mergeCell ref="H4:H5"/>
    <mergeCell ref="H23:H24"/>
    <mergeCell ref="H42:H43"/>
    <mergeCell ref="H58:H59"/>
    <mergeCell ref="H68:H69"/>
    <mergeCell ref="H75:H76"/>
    <mergeCell ref="F58:F59"/>
    <mergeCell ref="G58:G59"/>
    <mergeCell ref="F68:F69"/>
    <mergeCell ref="G68:G69"/>
    <mergeCell ref="F42:F43"/>
    <mergeCell ref="G42:G43"/>
    <mergeCell ref="F23:F24"/>
    <mergeCell ref="G23:G24"/>
    <mergeCell ref="A75:A76"/>
    <mergeCell ref="B75:B76"/>
    <mergeCell ref="C75:C76"/>
    <mergeCell ref="D75:D76"/>
    <mergeCell ref="E75:E76"/>
    <mergeCell ref="A68:A69"/>
    <mergeCell ref="B68:B69"/>
    <mergeCell ref="C68:C69"/>
    <mergeCell ref="D68:D69"/>
    <mergeCell ref="E68:E69"/>
    <mergeCell ref="A58:A59"/>
    <mergeCell ref="B58:B59"/>
    <mergeCell ref="C58:C59"/>
    <mergeCell ref="D58:D59"/>
    <mergeCell ref="E58:E59"/>
    <mergeCell ref="A23:A24"/>
    <mergeCell ref="B23:B24"/>
    <mergeCell ref="C23:C24"/>
    <mergeCell ref="D23:D24"/>
    <mergeCell ref="E23:E24"/>
    <mergeCell ref="A42:A43"/>
    <mergeCell ref="B42:B43"/>
    <mergeCell ref="C42:C43"/>
    <mergeCell ref="D42:D43"/>
    <mergeCell ref="E42:E43"/>
    <mergeCell ref="G4:G5"/>
    <mergeCell ref="A4:A5"/>
    <mergeCell ref="B4:B5"/>
    <mergeCell ref="C4:C5"/>
    <mergeCell ref="D4:D5"/>
    <mergeCell ref="E4:E5"/>
    <mergeCell ref="F4:F5"/>
  </mergeCells>
  <pageMargins left="0.22916666666666666" right="2.0833333333333332E-2" top="0.88541666666666663" bottom="0.75" header="0.3" footer="0.3"/>
  <pageSetup paperSize="9" orientation="portrait" horizontalDpi="0" verticalDpi="0" r:id="rId1"/>
  <headerFooter>
    <oddHeader>&amp;L&amp;G&amp;RKatalog Herbst 2019
Walter Mandjes Blumenzwiebeln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8"/>
  <sheetViews>
    <sheetView view="pageLayout" topLeftCell="A58" zoomScaleNormal="100" workbookViewId="0">
      <selection activeCell="F7" sqref="F7"/>
    </sheetView>
  </sheetViews>
  <sheetFormatPr defaultRowHeight="15"/>
  <cols>
    <col min="8" max="8" width="12" bestFit="1" customWidth="1"/>
  </cols>
  <sheetData>
    <row r="1" spans="1:12" ht="28.5">
      <c r="A1" s="847" t="s">
        <v>1579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</row>
    <row r="2" spans="1:12" s="1" customFormat="1" ht="18.75">
      <c r="A2" s="35"/>
      <c r="B2" s="36"/>
      <c r="C2" s="37"/>
      <c r="D2" s="37"/>
      <c r="E2" s="142"/>
      <c r="F2" s="34"/>
      <c r="G2" s="34"/>
    </row>
    <row r="3" spans="1:12">
      <c r="A3" s="846" t="s">
        <v>374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</row>
    <row r="4" spans="1:12">
      <c r="A4" s="1" t="s">
        <v>1472</v>
      </c>
      <c r="B4" s="30"/>
      <c r="C4" s="30"/>
      <c r="D4" s="30"/>
      <c r="E4" s="30"/>
      <c r="F4" s="30"/>
      <c r="G4" s="30"/>
      <c r="J4" s="30"/>
      <c r="L4" s="432" t="s">
        <v>1957</v>
      </c>
    </row>
    <row r="5" spans="1:12">
      <c r="A5" s="1" t="s">
        <v>1473</v>
      </c>
      <c r="B5" s="30"/>
      <c r="C5" s="30"/>
      <c r="D5" s="30"/>
      <c r="E5" s="30"/>
      <c r="F5" s="30"/>
      <c r="G5" s="30"/>
      <c r="J5" s="30"/>
      <c r="L5" s="432" t="s">
        <v>1958</v>
      </c>
    </row>
    <row r="6" spans="1:12">
      <c r="A6" s="30" t="s">
        <v>303</v>
      </c>
      <c r="B6" s="30"/>
      <c r="C6" s="30"/>
      <c r="D6" s="30"/>
      <c r="E6" s="30"/>
      <c r="F6" s="30"/>
      <c r="G6" s="30"/>
      <c r="J6" s="30"/>
      <c r="L6" s="432" t="s">
        <v>1959</v>
      </c>
    </row>
    <row r="7" spans="1:12">
      <c r="A7" s="1" t="s">
        <v>1474</v>
      </c>
      <c r="B7" s="30"/>
      <c r="C7" s="30"/>
      <c r="D7" s="30"/>
      <c r="E7" s="30"/>
      <c r="F7" s="30"/>
      <c r="G7" s="30"/>
      <c r="J7" s="30"/>
      <c r="L7" s="432" t="s">
        <v>1960</v>
      </c>
    </row>
    <row r="8" spans="1:12">
      <c r="A8" s="45" t="s">
        <v>1848</v>
      </c>
      <c r="B8" s="30"/>
      <c r="C8" s="30"/>
      <c r="D8" s="30"/>
      <c r="E8" s="30"/>
      <c r="F8" s="30"/>
      <c r="G8" s="30"/>
      <c r="H8" s="30"/>
      <c r="J8" s="30"/>
      <c r="L8" s="514" t="s">
        <v>1953</v>
      </c>
    </row>
    <row r="9" spans="1:12">
      <c r="B9" s="30"/>
      <c r="C9" s="30"/>
      <c r="D9" s="30"/>
      <c r="E9" s="30"/>
      <c r="F9" s="30"/>
      <c r="G9" s="30"/>
      <c r="H9" s="30"/>
      <c r="I9" s="30"/>
      <c r="J9" s="30"/>
    </row>
    <row r="10" spans="1:12" s="1" customFormat="1">
      <c r="A10" s="45"/>
      <c r="B10" s="30"/>
      <c r="C10" s="30"/>
      <c r="D10" s="30"/>
      <c r="E10" s="30"/>
      <c r="F10" s="30"/>
      <c r="G10" s="30"/>
      <c r="H10" s="30"/>
      <c r="I10" s="30"/>
      <c r="J10" s="30"/>
    </row>
    <row r="11" spans="1:12" s="1" customFormat="1">
      <c r="A11" s="848" t="s">
        <v>1951</v>
      </c>
      <c r="B11" s="848"/>
      <c r="C11" s="848"/>
      <c r="D11" s="848"/>
      <c r="E11" s="850" t="s">
        <v>1952</v>
      </c>
      <c r="F11" s="850"/>
      <c r="G11" s="850"/>
      <c r="H11" s="850"/>
      <c r="I11" s="850" t="s">
        <v>1954</v>
      </c>
      <c r="J11" s="850"/>
      <c r="K11" s="850"/>
      <c r="L11" s="850"/>
    </row>
    <row r="12" spans="1:12" s="1" customFormat="1">
      <c r="A12" s="849" t="s">
        <v>1949</v>
      </c>
      <c r="B12" s="849"/>
      <c r="C12" s="849"/>
      <c r="D12" s="849"/>
      <c r="E12" s="849" t="s">
        <v>1949</v>
      </c>
      <c r="F12" s="849"/>
      <c r="G12" s="849"/>
      <c r="H12" s="849"/>
      <c r="I12" s="851" t="s">
        <v>1955</v>
      </c>
      <c r="J12" s="851"/>
      <c r="K12" s="851"/>
      <c r="L12" s="851"/>
    </row>
    <row r="13" spans="1:12" s="1" customFormat="1">
      <c r="A13" s="845" t="s">
        <v>1950</v>
      </c>
      <c r="B13" s="845"/>
      <c r="C13" s="845"/>
      <c r="D13" s="845"/>
      <c r="E13" s="845" t="s">
        <v>1950</v>
      </c>
      <c r="F13" s="845"/>
      <c r="G13" s="845"/>
      <c r="H13" s="845"/>
      <c r="I13" s="845" t="s">
        <v>1956</v>
      </c>
      <c r="J13" s="845"/>
      <c r="K13" s="845"/>
      <c r="L13" s="845"/>
    </row>
    <row r="14" spans="1:12" s="1" customFormat="1">
      <c r="A14" s="458"/>
      <c r="B14" s="67"/>
      <c r="C14" s="67"/>
      <c r="D14" s="67"/>
      <c r="E14" s="458"/>
      <c r="F14" s="67"/>
      <c r="G14" s="67"/>
      <c r="H14" s="458"/>
      <c r="I14" s="67"/>
      <c r="J14" s="67"/>
    </row>
    <row r="15" spans="1:12" s="1" customFormat="1">
      <c r="A15" s="458"/>
      <c r="B15" s="67"/>
      <c r="C15" s="67"/>
      <c r="D15" s="67"/>
      <c r="E15" s="844" t="s">
        <v>1976</v>
      </c>
      <c r="F15" s="844"/>
      <c r="G15" s="844"/>
      <c r="H15" s="844"/>
      <c r="I15" s="67"/>
      <c r="J15" s="67"/>
    </row>
    <row r="16" spans="1:12" s="1" customFormat="1">
      <c r="A16" s="458"/>
      <c r="B16" s="67"/>
      <c r="C16" s="67"/>
      <c r="D16" s="67"/>
      <c r="E16" s="845" t="s">
        <v>1977</v>
      </c>
      <c r="F16" s="845"/>
      <c r="G16" s="845"/>
      <c r="H16" s="845"/>
      <c r="I16" s="67"/>
      <c r="J16" s="67"/>
    </row>
    <row r="17" spans="1:10" s="1" customFormat="1">
      <c r="A17" s="458"/>
      <c r="B17" s="67"/>
      <c r="C17" s="67"/>
      <c r="D17" s="67"/>
      <c r="E17" s="30"/>
      <c r="F17" s="30"/>
      <c r="G17" s="30"/>
      <c r="H17" s="30"/>
      <c r="I17" s="67"/>
      <c r="J17" s="67"/>
    </row>
    <row r="18" spans="1:10" s="1" customFormat="1">
      <c r="A18" s="45"/>
      <c r="B18" s="30"/>
      <c r="C18" s="30"/>
      <c r="D18" s="30"/>
      <c r="E18" s="47"/>
      <c r="F18" s="48"/>
      <c r="G18" s="31"/>
      <c r="H18" s="30"/>
      <c r="I18" s="30"/>
      <c r="J18" s="30"/>
    </row>
    <row r="19" spans="1:10">
      <c r="A19" s="30"/>
      <c r="B19" s="30"/>
      <c r="C19" s="30"/>
      <c r="D19" s="30"/>
      <c r="E19" s="47"/>
      <c r="F19" s="48"/>
      <c r="G19" s="31"/>
      <c r="H19" s="30"/>
      <c r="I19" s="30"/>
      <c r="J19" s="30"/>
    </row>
    <row r="20" spans="1:10">
      <c r="A20" s="46" t="s">
        <v>298</v>
      </c>
      <c r="B20" s="33"/>
      <c r="C20" s="39"/>
      <c r="D20" s="39"/>
      <c r="E20" s="47"/>
      <c r="F20" s="30"/>
      <c r="G20" s="30"/>
      <c r="H20" s="30"/>
      <c r="I20" s="30"/>
      <c r="J20" s="30"/>
    </row>
    <row r="21" spans="1:10" s="1" customFormat="1">
      <c r="A21" s="46"/>
      <c r="B21" s="33"/>
      <c r="C21" s="39"/>
      <c r="D21" s="39"/>
      <c r="E21" s="47"/>
      <c r="F21" s="30"/>
      <c r="G21" s="30"/>
      <c r="H21" s="30"/>
      <c r="I21" s="30"/>
      <c r="J21" s="30"/>
    </row>
    <row r="22" spans="1:10">
      <c r="A22" s="46" t="s">
        <v>299</v>
      </c>
      <c r="B22" s="33"/>
      <c r="C22" s="39"/>
      <c r="D22" s="39"/>
      <c r="E22" s="30"/>
      <c r="F22" s="30"/>
      <c r="G22" s="30"/>
      <c r="H22" s="30"/>
      <c r="I22" s="30"/>
      <c r="J22" s="30"/>
    </row>
    <row r="23" spans="1:10" s="1" customFormat="1">
      <c r="A23" s="46"/>
      <c r="B23" s="33"/>
      <c r="C23" s="39"/>
      <c r="D23" s="39"/>
      <c r="E23" s="30"/>
      <c r="F23" s="30"/>
      <c r="G23" s="30"/>
      <c r="H23" s="30"/>
      <c r="I23" s="30"/>
      <c r="J23" s="30"/>
    </row>
    <row r="24" spans="1:10">
      <c r="A24" s="46" t="s">
        <v>307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>
      <c r="A25" s="30" t="s">
        <v>305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>
      <c r="A27" s="1" t="s">
        <v>1580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>
      <c r="A28" s="30" t="s">
        <v>306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s="1" customForma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>
      <c r="A30" s="1" t="s">
        <v>315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s="1" customFormat="1">
      <c r="B31" s="30"/>
      <c r="C31" s="30"/>
      <c r="D31" s="30"/>
      <c r="E31"/>
      <c r="F31"/>
      <c r="G31"/>
      <c r="H31"/>
      <c r="I31" s="30"/>
      <c r="J31" s="30"/>
    </row>
    <row r="32" spans="1:10" s="1" customFormat="1">
      <c r="A32" s="1" t="s">
        <v>1849</v>
      </c>
      <c r="B32" s="30"/>
      <c r="C32" s="30"/>
      <c r="D32" s="30"/>
      <c r="E32" s="47"/>
      <c r="F32" s="30"/>
      <c r="G32" s="30"/>
      <c r="H32" s="30"/>
      <c r="I32" s="30"/>
      <c r="J32" s="30"/>
    </row>
    <row r="33" spans="1:10">
      <c r="E33" s="47"/>
      <c r="F33" s="30"/>
      <c r="G33" s="30"/>
      <c r="H33" s="30"/>
    </row>
    <row r="34" spans="1:10">
      <c r="A34" s="46" t="s">
        <v>304</v>
      </c>
      <c r="B34" s="33"/>
      <c r="C34" s="39"/>
      <c r="D34" s="39"/>
      <c r="E34" s="51"/>
      <c r="F34" s="30"/>
      <c r="G34" s="30"/>
      <c r="H34" s="30"/>
      <c r="I34" s="30"/>
      <c r="J34" s="30"/>
    </row>
    <row r="35" spans="1:10">
      <c r="A35" s="46" t="s">
        <v>1581</v>
      </c>
      <c r="B35" s="33"/>
      <c r="C35" s="39"/>
      <c r="D35" s="39"/>
      <c r="E35" s="51"/>
      <c r="F35" s="30"/>
      <c r="G35" s="30"/>
      <c r="H35" s="30"/>
      <c r="I35" s="30"/>
      <c r="J35" s="30"/>
    </row>
    <row r="36" spans="1:10">
      <c r="A36" s="49" t="s">
        <v>1582</v>
      </c>
      <c r="B36" s="32"/>
      <c r="C36" s="50"/>
      <c r="D36" s="50"/>
      <c r="E36" s="30"/>
      <c r="F36" s="30"/>
      <c r="G36" s="30"/>
      <c r="H36" s="30"/>
      <c r="I36" s="30"/>
      <c r="J36" s="30"/>
    </row>
    <row r="37" spans="1:10" s="1" customFormat="1">
      <c r="A37" s="49"/>
      <c r="B37" s="32"/>
      <c r="C37" s="50"/>
      <c r="D37" s="50"/>
      <c r="E37" s="30"/>
      <c r="F37" s="30"/>
      <c r="G37" s="30"/>
      <c r="H37" s="30"/>
      <c r="I37" s="30"/>
      <c r="J37" s="30"/>
    </row>
    <row r="38" spans="1:10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 s="1" customFormat="1">
      <c r="A39" s="1" t="s">
        <v>314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s="1" customForma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 s="1" customFormat="1">
      <c r="A41" s="30" t="s">
        <v>309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s="1" customFormat="1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 s="1" customFormat="1">
      <c r="A43" s="1" t="s">
        <v>1962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s="1" customFormat="1">
      <c r="A44" s="30" t="s">
        <v>310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s="1" customFormat="1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 s="1" customFormat="1">
      <c r="A46" s="1" t="s">
        <v>1963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s="1" customFormat="1">
      <c r="A47" s="1" t="s">
        <v>311</v>
      </c>
      <c r="B47" s="30"/>
      <c r="C47" s="30"/>
      <c r="D47" s="30"/>
      <c r="E47" s="30"/>
      <c r="F47" s="30"/>
      <c r="G47" s="30"/>
      <c r="H47" s="30"/>
      <c r="I47" s="30"/>
      <c r="J47" s="30"/>
    </row>
    <row r="48" spans="1:10" s="1" customFormat="1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s="1" customFormat="1">
      <c r="A49" s="1" t="s">
        <v>316</v>
      </c>
      <c r="B49" s="30"/>
      <c r="C49" s="30"/>
      <c r="D49" s="30"/>
      <c r="E49" s="30"/>
      <c r="F49" s="30"/>
      <c r="G49" s="30"/>
      <c r="H49" s="30"/>
      <c r="I49" s="30"/>
      <c r="J49" s="30"/>
    </row>
    <row r="50" spans="1:10" s="1" customFormat="1">
      <c r="B50" s="30"/>
      <c r="C50" s="30"/>
      <c r="D50" s="30"/>
      <c r="E50" s="30"/>
      <c r="F50" s="30"/>
      <c r="G50" s="30"/>
      <c r="H50" s="30"/>
      <c r="I50" s="30"/>
      <c r="J50" s="30"/>
    </row>
    <row r="51" spans="1:10" s="1" customFormat="1">
      <c r="A51" s="54" t="s">
        <v>312</v>
      </c>
      <c r="B51" s="30"/>
      <c r="C51" s="30"/>
      <c r="D51" s="30"/>
      <c r="E51" s="30"/>
      <c r="F51" s="30"/>
      <c r="G51" s="30"/>
      <c r="H51" s="30"/>
      <c r="I51" s="30"/>
      <c r="J51" s="30"/>
    </row>
    <row r="52" spans="1:10" s="1" customFormat="1">
      <c r="A52" s="54" t="s">
        <v>313</v>
      </c>
      <c r="B52" s="30"/>
      <c r="C52" s="30"/>
      <c r="D52" s="30"/>
      <c r="E52" s="30"/>
      <c r="F52" s="30"/>
      <c r="G52" s="30"/>
      <c r="H52" s="30"/>
      <c r="I52" s="30"/>
      <c r="J52" s="30"/>
    </row>
    <row r="53" spans="1:10" s="1" customForma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s="1" customFormat="1">
      <c r="A54" s="1" t="s">
        <v>1961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>
      <c r="A56" s="30"/>
      <c r="B56" s="30"/>
      <c r="C56" s="30"/>
      <c r="D56" s="30"/>
      <c r="I56" s="30"/>
      <c r="J56" s="30"/>
    </row>
    <row r="57" spans="1:10">
      <c r="A57" s="30"/>
      <c r="B57" s="30"/>
      <c r="C57" s="30"/>
      <c r="D57" s="30"/>
      <c r="I57" s="30"/>
      <c r="J57" s="30"/>
    </row>
    <row r="58" spans="1:10">
      <c r="E58" s="30"/>
      <c r="F58" s="30"/>
      <c r="G58" s="30"/>
      <c r="H58" s="30"/>
    </row>
    <row r="59" spans="1:10">
      <c r="E59" s="30"/>
      <c r="F59" s="30"/>
      <c r="G59" s="30"/>
      <c r="H59" s="30"/>
    </row>
    <row r="60" spans="1:10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>
      <c r="A61" s="30"/>
      <c r="B61" s="30"/>
      <c r="C61" s="30"/>
      <c r="D61" s="30"/>
      <c r="I61" s="30"/>
      <c r="J61" s="30"/>
    </row>
    <row r="62" spans="1:10">
      <c r="A62" s="30"/>
      <c r="B62" s="30"/>
      <c r="C62" s="30"/>
      <c r="D62" s="30"/>
      <c r="I62" s="30"/>
      <c r="J62" s="30"/>
    </row>
    <row r="63" spans="1:10">
      <c r="A63" s="30"/>
    </row>
    <row r="238" spans="7:7">
      <c r="G238" s="1"/>
    </row>
  </sheetData>
  <mergeCells count="13">
    <mergeCell ref="E15:H15"/>
    <mergeCell ref="E16:H16"/>
    <mergeCell ref="A3:L3"/>
    <mergeCell ref="A1:L1"/>
    <mergeCell ref="A11:D11"/>
    <mergeCell ref="A12:D12"/>
    <mergeCell ref="A13:D13"/>
    <mergeCell ref="E11:H11"/>
    <mergeCell ref="E12:H12"/>
    <mergeCell ref="E13:H13"/>
    <mergeCell ref="I11:L11"/>
    <mergeCell ref="I12:L12"/>
    <mergeCell ref="I13:L13"/>
  </mergeCells>
  <hyperlinks>
    <hyperlink ref="A8" r:id="rId1" display="mailto:info@mandjesbloembollen.nl"/>
    <hyperlink ref="L8" r:id="rId2"/>
  </hyperlinks>
  <pageMargins left="0.52958333333333329" right="0.27333333333333332" top="0.74803149606299213" bottom="0.74803149606299213" header="0.31496062992125984" footer="0.31496062992125984"/>
  <pageSetup paperSize="9" scale="82" firstPageNumber="23" orientation="portrait" useFirstPageNumber="1" r:id="rId3"/>
  <headerFooter>
    <oddHeader>&amp;L&amp;G&amp;RKatalog Herbst 2019
&amp;K10+000Walter Mandjes Blumenzwiebeln</oddHeader>
    <oddFooter>&amp;CT: 0031647892036, F: 0031247502985, E: info@waltermandjesblumenzwiebeln.nl, www.waltermandjesblumenzwiebeln.nl</oddFooter>
  </headerFooter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63"/>
  <sheetViews>
    <sheetView showZeros="0" topLeftCell="A313" workbookViewId="0">
      <selection activeCell="D4" sqref="D4"/>
    </sheetView>
  </sheetViews>
  <sheetFormatPr defaultRowHeight="15"/>
  <cols>
    <col min="4" max="4" width="20.42578125" bestFit="1" customWidth="1"/>
    <col min="5" max="5" width="11.5703125" customWidth="1"/>
  </cols>
  <sheetData>
    <row r="1" spans="1:5">
      <c r="A1" s="21" t="s">
        <v>1568</v>
      </c>
      <c r="B1" s="22" t="s">
        <v>1570</v>
      </c>
      <c r="C1" s="22"/>
      <c r="D1" s="195" t="s">
        <v>203</v>
      </c>
      <c r="E1" s="214" t="s">
        <v>204</v>
      </c>
    </row>
    <row r="2" spans="1:5">
      <c r="A2" s="23"/>
      <c r="B2" s="24"/>
      <c r="C2" s="24"/>
      <c r="D2" s="196" t="s">
        <v>201</v>
      </c>
      <c r="E2" s="215" t="s">
        <v>205</v>
      </c>
    </row>
    <row r="3" spans="1:5" ht="15.75" thickBot="1">
      <c r="A3" s="25"/>
      <c r="B3" s="26"/>
      <c r="C3" s="26"/>
      <c r="D3" s="197" t="s">
        <v>208</v>
      </c>
      <c r="E3" s="216" t="s">
        <v>208</v>
      </c>
    </row>
    <row r="4" spans="1:5">
      <c r="A4" s="7">
        <v>1</v>
      </c>
      <c r="B4" s="8" t="s">
        <v>0</v>
      </c>
      <c r="C4" s="272" t="s">
        <v>1</v>
      </c>
      <c r="D4" s="180">
        <f>SUM('Eve''s Garden'!F18)</f>
        <v>0</v>
      </c>
      <c r="E4" s="278">
        <f>SUM('Eve''s Garden'!H18)</f>
        <v>0</v>
      </c>
    </row>
    <row r="5" spans="1:5">
      <c r="A5" s="4">
        <v>2</v>
      </c>
      <c r="B5" s="5" t="s">
        <v>0</v>
      </c>
      <c r="C5" s="166" t="s">
        <v>1594</v>
      </c>
      <c r="D5" s="178">
        <f>SUM('Eve''s Garden'!F19)</f>
        <v>0</v>
      </c>
      <c r="E5" s="522">
        <f>SUM('Eve''s Garden'!H19)</f>
        <v>0</v>
      </c>
    </row>
    <row r="6" spans="1:5">
      <c r="A6" s="4">
        <v>3</v>
      </c>
      <c r="B6" s="5" t="s">
        <v>0</v>
      </c>
      <c r="C6" s="166" t="s">
        <v>3</v>
      </c>
      <c r="D6" s="180">
        <f>SUM('Eve''s Garden'!F20)</f>
        <v>0</v>
      </c>
      <c r="E6" s="278">
        <f>SUM('Eve''s Garden'!H20)</f>
        <v>0</v>
      </c>
    </row>
    <row r="7" spans="1:5">
      <c r="A7" s="4">
        <v>4</v>
      </c>
      <c r="B7" s="5" t="s">
        <v>0</v>
      </c>
      <c r="C7" s="166" t="s">
        <v>4</v>
      </c>
      <c r="D7" s="180">
        <f>SUM('Eve''s Garden'!F21)</f>
        <v>0</v>
      </c>
      <c r="E7" s="278">
        <f>SUM('Eve''s Garden'!H21)</f>
        <v>0</v>
      </c>
    </row>
    <row r="8" spans="1:5">
      <c r="A8" s="4">
        <v>5</v>
      </c>
      <c r="B8" s="5" t="s">
        <v>0</v>
      </c>
      <c r="C8" s="166" t="s">
        <v>1595</v>
      </c>
      <c r="D8" s="180">
        <f>SUM('Eve''s Garden'!F22)</f>
        <v>0</v>
      </c>
      <c r="E8" s="278">
        <f>SUM('Eve''s Garden'!H22)</f>
        <v>0</v>
      </c>
    </row>
    <row r="9" spans="1:5">
      <c r="A9" s="4">
        <v>6</v>
      </c>
      <c r="B9" s="5" t="s">
        <v>0</v>
      </c>
      <c r="C9" s="166" t="s">
        <v>1596</v>
      </c>
      <c r="D9" s="180">
        <f>SUM('Eve''s Garden'!F23)</f>
        <v>0</v>
      </c>
      <c r="E9" s="523">
        <f>SUM('Eve''s Garden'!H23)</f>
        <v>0</v>
      </c>
    </row>
    <row r="10" spans="1:5">
      <c r="A10" s="4">
        <v>7</v>
      </c>
      <c r="B10" s="5" t="s">
        <v>0</v>
      </c>
      <c r="C10" s="166" t="s">
        <v>6</v>
      </c>
      <c r="D10" s="178">
        <f>SUM('Eve''s Garden'!F24)</f>
        <v>0</v>
      </c>
      <c r="E10" s="522">
        <f>SUM('Eve''s Garden'!H24)</f>
        <v>0</v>
      </c>
    </row>
    <row r="11" spans="1:5">
      <c r="A11" s="4">
        <v>8</v>
      </c>
      <c r="B11" s="5" t="s">
        <v>0</v>
      </c>
      <c r="C11" s="166" t="s">
        <v>7</v>
      </c>
      <c r="D11" s="180">
        <f>SUM('Eve''s Garden'!F25)</f>
        <v>0</v>
      </c>
      <c r="E11" s="278">
        <f>SUM('Eve''s Garden'!H25)</f>
        <v>0</v>
      </c>
    </row>
    <row r="12" spans="1:5">
      <c r="A12" s="4">
        <v>9</v>
      </c>
      <c r="B12" s="5" t="s">
        <v>0</v>
      </c>
      <c r="C12" s="166" t="s">
        <v>8</v>
      </c>
      <c r="D12" s="180">
        <f>SUM('Eve''s Garden'!F26)</f>
        <v>0</v>
      </c>
      <c r="E12" s="278">
        <f>SUM('Eve''s Garden'!H26)</f>
        <v>0</v>
      </c>
    </row>
    <row r="13" spans="1:5">
      <c r="A13" s="4">
        <v>10</v>
      </c>
      <c r="B13" s="5" t="s">
        <v>0</v>
      </c>
      <c r="C13" s="166" t="s">
        <v>1597</v>
      </c>
      <c r="D13" s="180">
        <f>SUM('Eve''s Garden'!F27)</f>
        <v>0</v>
      </c>
      <c r="E13" s="523">
        <f>SUM('Eve''s Garden'!H27)</f>
        <v>0</v>
      </c>
    </row>
    <row r="14" spans="1:5">
      <c r="A14" s="4">
        <v>11</v>
      </c>
      <c r="B14" s="5" t="s">
        <v>0</v>
      </c>
      <c r="C14" s="166" t="s">
        <v>1598</v>
      </c>
      <c r="D14" s="178">
        <f>SUM('Eve''s Garden'!F28)</f>
        <v>0</v>
      </c>
      <c r="E14" s="522">
        <f>SUM('Eve''s Garden'!H28)</f>
        <v>0</v>
      </c>
    </row>
    <row r="15" spans="1:5">
      <c r="A15" s="4">
        <v>12</v>
      </c>
      <c r="B15" s="5" t="s">
        <v>0</v>
      </c>
      <c r="C15" s="166" t="s">
        <v>9</v>
      </c>
      <c r="D15" s="180">
        <f>SUM('Eve''s Garden'!F29)</f>
        <v>0</v>
      </c>
      <c r="E15" s="278">
        <f>SUM('Eve''s Garden'!H29)</f>
        <v>0</v>
      </c>
    </row>
    <row r="16" spans="1:5">
      <c r="A16" s="4">
        <v>13</v>
      </c>
      <c r="B16" s="5" t="s">
        <v>0</v>
      </c>
      <c r="C16" s="166" t="s">
        <v>10</v>
      </c>
      <c r="D16" s="180">
        <f>SUM('Eve''s Garden'!F30)</f>
        <v>0</v>
      </c>
      <c r="E16" s="278">
        <f>SUM('Eve''s Garden'!H30)</f>
        <v>0</v>
      </c>
    </row>
    <row r="17" spans="1:5">
      <c r="A17" s="4">
        <v>14</v>
      </c>
      <c r="B17" s="5" t="s">
        <v>0</v>
      </c>
      <c r="C17" s="166" t="s">
        <v>11</v>
      </c>
      <c r="D17" s="180">
        <f>SUM('Eve''s Garden'!F31)</f>
        <v>0</v>
      </c>
      <c r="E17" s="553">
        <f>SUM('Eve''s Garden'!H31)</f>
        <v>0</v>
      </c>
    </row>
    <row r="18" spans="1:5">
      <c r="A18" s="4">
        <v>15</v>
      </c>
      <c r="B18" s="5" t="s">
        <v>0</v>
      </c>
      <c r="C18" s="166" t="s">
        <v>13</v>
      </c>
      <c r="D18" s="180">
        <f>SUM('Eve''s Garden'!F32)</f>
        <v>0</v>
      </c>
      <c r="E18" s="278">
        <f>SUM('Eve''s Garden'!H32)</f>
        <v>0</v>
      </c>
    </row>
    <row r="19" spans="1:5">
      <c r="A19" s="4">
        <v>16</v>
      </c>
      <c r="B19" s="5" t="s">
        <v>0</v>
      </c>
      <c r="C19" s="166" t="s">
        <v>14</v>
      </c>
      <c r="D19" s="180">
        <f>SUM('Eve''s Garden'!F33)</f>
        <v>0</v>
      </c>
      <c r="E19" s="553">
        <f>SUM('Eve''s Garden'!H33)</f>
        <v>0</v>
      </c>
    </row>
    <row r="20" spans="1:5">
      <c r="A20" s="4">
        <v>17</v>
      </c>
      <c r="B20" s="5" t="s">
        <v>0</v>
      </c>
      <c r="C20" s="166" t="s">
        <v>15</v>
      </c>
      <c r="D20" s="180">
        <f>SUM('Eve''s Garden'!F34)</f>
        <v>0</v>
      </c>
      <c r="E20" s="278">
        <f>SUM('Eve''s Garden'!H34)</f>
        <v>0</v>
      </c>
    </row>
    <row r="21" spans="1:5">
      <c r="A21" s="4">
        <v>18</v>
      </c>
      <c r="B21" s="5" t="s">
        <v>0</v>
      </c>
      <c r="C21" s="166" t="s">
        <v>16</v>
      </c>
      <c r="D21" s="180">
        <f>SUM('Eve''s Garden'!F35)</f>
        <v>0</v>
      </c>
      <c r="E21" s="278">
        <f>SUM('Eve''s Garden'!H35)</f>
        <v>0</v>
      </c>
    </row>
    <row r="22" spans="1:5">
      <c r="A22" s="4">
        <v>19</v>
      </c>
      <c r="B22" s="5" t="s">
        <v>0</v>
      </c>
      <c r="C22" s="166" t="s">
        <v>17</v>
      </c>
      <c r="D22" s="180">
        <f>SUM('Eve''s Garden'!F36)</f>
        <v>0</v>
      </c>
      <c r="E22" s="278">
        <f>SUM('Eve''s Garden'!H36)</f>
        <v>0</v>
      </c>
    </row>
    <row r="23" spans="1:5">
      <c r="A23" s="4">
        <v>20</v>
      </c>
      <c r="B23" s="5" t="s">
        <v>0</v>
      </c>
      <c r="C23" s="166" t="s">
        <v>19</v>
      </c>
      <c r="D23" s="180">
        <f>SUM('Eve''s Garden'!F37)</f>
        <v>0</v>
      </c>
      <c r="E23" s="278">
        <f>SUM('Eve''s Garden'!H37)</f>
        <v>0</v>
      </c>
    </row>
    <row r="24" spans="1:5">
      <c r="A24" s="4">
        <v>21</v>
      </c>
      <c r="B24" s="5" t="s">
        <v>0</v>
      </c>
      <c r="C24" s="166" t="s">
        <v>20</v>
      </c>
      <c r="D24" s="180">
        <f>SUM('Eve''s Garden'!F38)</f>
        <v>0</v>
      </c>
      <c r="E24" s="553">
        <f>SUM('Eve''s Garden'!H38)</f>
        <v>0</v>
      </c>
    </row>
    <row r="25" spans="1:5">
      <c r="A25" s="4">
        <v>22</v>
      </c>
      <c r="B25" s="5" t="s">
        <v>0</v>
      </c>
      <c r="C25" s="166" t="s">
        <v>21</v>
      </c>
      <c r="D25" s="180">
        <f>SUM('Eve''s Garden'!F39)</f>
        <v>0</v>
      </c>
      <c r="E25" s="278">
        <f>SUM('Eve''s Garden'!H39)</f>
        <v>0</v>
      </c>
    </row>
    <row r="26" spans="1:5">
      <c r="A26" s="4">
        <v>23</v>
      </c>
      <c r="B26" s="5" t="s">
        <v>0</v>
      </c>
      <c r="C26" s="166" t="s">
        <v>1599</v>
      </c>
      <c r="D26" s="180">
        <f>SUM('Eve''s Garden'!F40)</f>
        <v>0</v>
      </c>
      <c r="E26" s="278">
        <f>SUM('Eve''s Garden'!H40)</f>
        <v>0</v>
      </c>
    </row>
    <row r="27" spans="1:5">
      <c r="A27" s="4">
        <v>24</v>
      </c>
      <c r="B27" s="5" t="s">
        <v>0</v>
      </c>
      <c r="C27" s="166" t="s">
        <v>1600</v>
      </c>
      <c r="D27" s="180">
        <f>SUM('Eve''s Garden'!F41)</f>
        <v>0</v>
      </c>
      <c r="E27" s="278">
        <f>SUM('Eve''s Garden'!H41)</f>
        <v>0</v>
      </c>
    </row>
    <row r="28" spans="1:5">
      <c r="A28" s="4">
        <v>25</v>
      </c>
      <c r="B28" s="5" t="s">
        <v>0</v>
      </c>
      <c r="C28" s="273" t="s">
        <v>24</v>
      </c>
      <c r="D28" s="180">
        <f>SUM('Eve''s Garden'!F42)</f>
        <v>0</v>
      </c>
      <c r="E28" s="278">
        <f>SUM('Eve''s Garden'!H42)</f>
        <v>0</v>
      </c>
    </row>
    <row r="29" spans="1:5">
      <c r="A29" s="4">
        <v>26</v>
      </c>
      <c r="B29" s="5" t="s">
        <v>0</v>
      </c>
      <c r="C29" s="273" t="s">
        <v>1601</v>
      </c>
      <c r="D29" s="180">
        <f>SUM('Eve''s Garden'!F43)</f>
        <v>0</v>
      </c>
      <c r="E29" s="278">
        <f>SUM('Eve''s Garden'!H43)</f>
        <v>0</v>
      </c>
    </row>
    <row r="30" spans="1:5">
      <c r="A30" s="4">
        <v>27</v>
      </c>
      <c r="B30" s="5" t="s">
        <v>0</v>
      </c>
      <c r="C30" s="273" t="s">
        <v>25</v>
      </c>
      <c r="D30" s="180">
        <f>SUM('Eve''s Garden'!F44)</f>
        <v>0</v>
      </c>
      <c r="E30" s="278">
        <f>SUM('Eve''s Garden'!H44)</f>
        <v>0</v>
      </c>
    </row>
    <row r="31" spans="1:5">
      <c r="A31" s="4">
        <v>28</v>
      </c>
      <c r="B31" s="5" t="s">
        <v>0</v>
      </c>
      <c r="C31" s="273" t="s">
        <v>26</v>
      </c>
      <c r="D31" s="180">
        <f>SUM('Eve''s Garden'!F45)</f>
        <v>0</v>
      </c>
      <c r="E31" s="278">
        <f>SUM('Eve''s Garden'!H45)</f>
        <v>0</v>
      </c>
    </row>
    <row r="32" spans="1:5">
      <c r="A32" s="4">
        <v>29</v>
      </c>
      <c r="B32" s="5" t="s">
        <v>0</v>
      </c>
      <c r="C32" s="273" t="s">
        <v>27</v>
      </c>
      <c r="D32" s="180">
        <f>SUM('Eve''s Garden'!F46)</f>
        <v>0</v>
      </c>
      <c r="E32" s="278">
        <f>SUM('Eve''s Garden'!H46)</f>
        <v>0</v>
      </c>
    </row>
    <row r="33" spans="1:5">
      <c r="A33" s="4">
        <v>30</v>
      </c>
      <c r="B33" s="5" t="s">
        <v>0</v>
      </c>
      <c r="C33" s="166" t="s">
        <v>28</v>
      </c>
      <c r="D33" s="180">
        <f>SUM('Eve''s Garden'!F47)</f>
        <v>0</v>
      </c>
      <c r="E33" s="553">
        <f>SUM('Eve''s Garden'!H47)</f>
        <v>0</v>
      </c>
    </row>
    <row r="34" spans="1:5">
      <c r="A34" s="4">
        <v>31</v>
      </c>
      <c r="B34" s="5" t="s">
        <v>0</v>
      </c>
      <c r="C34" s="166" t="s">
        <v>29</v>
      </c>
      <c r="D34" s="180">
        <f>SUM('Eve''s Garden'!F48)</f>
        <v>0</v>
      </c>
      <c r="E34" s="278">
        <f>SUM('Eve''s Garden'!H48)</f>
        <v>0</v>
      </c>
    </row>
    <row r="35" spans="1:5">
      <c r="A35" s="4">
        <v>32</v>
      </c>
      <c r="B35" s="5" t="s">
        <v>0</v>
      </c>
      <c r="C35" s="166" t="s">
        <v>30</v>
      </c>
      <c r="D35" s="180">
        <f>SUM('Eve''s Garden'!F49)</f>
        <v>0</v>
      </c>
      <c r="E35" s="278">
        <f>SUM('Eve''s Garden'!H49)</f>
        <v>0</v>
      </c>
    </row>
    <row r="36" spans="1:5">
      <c r="A36" s="4">
        <v>33</v>
      </c>
      <c r="B36" s="5" t="s">
        <v>0</v>
      </c>
      <c r="C36" s="166" t="s">
        <v>31</v>
      </c>
      <c r="D36" s="180">
        <f>SUM('Eve''s Garden'!F50)</f>
        <v>0</v>
      </c>
      <c r="E36" s="553">
        <f>SUM('Eve''s Garden'!H50)</f>
        <v>0</v>
      </c>
    </row>
    <row r="37" spans="1:5">
      <c r="A37" s="4">
        <v>34</v>
      </c>
      <c r="B37" s="5" t="s">
        <v>0</v>
      </c>
      <c r="C37" s="166" t="s">
        <v>32</v>
      </c>
      <c r="D37" s="180">
        <f>SUM('Eve''s Garden'!F51)</f>
        <v>0</v>
      </c>
      <c r="E37" s="278">
        <f>SUM('Eve''s Garden'!H51)</f>
        <v>0</v>
      </c>
    </row>
    <row r="38" spans="1:5">
      <c r="A38" s="4">
        <v>35</v>
      </c>
      <c r="B38" s="5" t="s">
        <v>0</v>
      </c>
      <c r="C38" s="166" t="s">
        <v>33</v>
      </c>
      <c r="D38" s="180">
        <f>SUM('Eve''s Garden'!F52)</f>
        <v>0</v>
      </c>
      <c r="E38" s="278">
        <f>SUM('Eve''s Garden'!H52)</f>
        <v>0</v>
      </c>
    </row>
    <row r="39" spans="1:5" ht="15.75" thickBot="1">
      <c r="A39" s="4">
        <v>36</v>
      </c>
      <c r="B39" s="5" t="s">
        <v>0</v>
      </c>
      <c r="C39" s="166" t="s">
        <v>34</v>
      </c>
      <c r="D39" s="180">
        <f>SUM('Eve''s Garden'!F53)</f>
        <v>0</v>
      </c>
      <c r="E39" s="278">
        <f>SUM('Eve''s Garden'!H53)</f>
        <v>0</v>
      </c>
    </row>
    <row r="40" spans="1:5">
      <c r="A40" s="23" t="s">
        <v>1568</v>
      </c>
      <c r="B40" s="144" t="s">
        <v>1570</v>
      </c>
      <c r="C40" s="270"/>
      <c r="D40" s="213" t="s">
        <v>203</v>
      </c>
      <c r="E40" s="188" t="s">
        <v>204</v>
      </c>
    </row>
    <row r="41" spans="1:5">
      <c r="A41" s="23"/>
      <c r="B41" s="144"/>
      <c r="C41" s="270"/>
      <c r="D41" s="192" t="s">
        <v>201</v>
      </c>
      <c r="E41" s="188" t="s">
        <v>205</v>
      </c>
    </row>
    <row r="42" spans="1:5" ht="15.75" thickBot="1">
      <c r="A42" s="25"/>
      <c r="B42" s="27"/>
      <c r="C42" s="271"/>
      <c r="D42" s="193" t="s">
        <v>208</v>
      </c>
      <c r="E42" s="189" t="s">
        <v>208</v>
      </c>
    </row>
    <row r="43" spans="1:5">
      <c r="A43" s="7">
        <v>37</v>
      </c>
      <c r="B43" s="8" t="s">
        <v>0</v>
      </c>
      <c r="C43" s="272" t="s">
        <v>35</v>
      </c>
      <c r="D43" s="194">
        <f>SUM('Eve''s Garden'!F54)</f>
        <v>0</v>
      </c>
      <c r="E43" s="81"/>
    </row>
    <row r="44" spans="1:5">
      <c r="A44" s="4">
        <v>38</v>
      </c>
      <c r="B44" s="5" t="s">
        <v>0</v>
      </c>
      <c r="C44" s="166" t="s">
        <v>1602</v>
      </c>
      <c r="D44" s="194">
        <f>SUM('Eve''s Garden'!F55)</f>
        <v>0</v>
      </c>
      <c r="E44" s="178">
        <f>SUM('Eve''s Garden'!H55)</f>
        <v>0</v>
      </c>
    </row>
    <row r="45" spans="1:5">
      <c r="A45" s="4">
        <v>39</v>
      </c>
      <c r="B45" s="5" t="s">
        <v>0</v>
      </c>
      <c r="C45" s="166" t="s">
        <v>1603</v>
      </c>
      <c r="D45" s="194">
        <f>SUM('Eve''s Garden'!F56)</f>
        <v>0</v>
      </c>
      <c r="E45" s="178">
        <f>SUM('Eve''s Garden'!H56)</f>
        <v>0</v>
      </c>
    </row>
    <row r="46" spans="1:5">
      <c r="A46" s="4">
        <v>40</v>
      </c>
      <c r="B46" s="5" t="s">
        <v>0</v>
      </c>
      <c r="C46" s="166" t="s">
        <v>1604</v>
      </c>
      <c r="D46" s="194">
        <f>SUM('Eve''s Garden'!F57)</f>
        <v>0</v>
      </c>
      <c r="E46" s="178">
        <f>SUM('Eve''s Garden'!H57)</f>
        <v>0</v>
      </c>
    </row>
    <row r="47" spans="1:5">
      <c r="A47" s="4">
        <v>41</v>
      </c>
      <c r="B47" s="5" t="s">
        <v>0</v>
      </c>
      <c r="C47" s="166" t="s">
        <v>36</v>
      </c>
      <c r="D47" s="194">
        <f>SUM('Eve''s Garden'!F58)</f>
        <v>0</v>
      </c>
      <c r="E47" s="178">
        <f>SUM('Eve''s Garden'!H58)</f>
        <v>0</v>
      </c>
    </row>
    <row r="48" spans="1:5">
      <c r="A48" s="4">
        <v>42</v>
      </c>
      <c r="B48" s="5" t="s">
        <v>0</v>
      </c>
      <c r="C48" s="166" t="s">
        <v>37</v>
      </c>
      <c r="D48" s="194">
        <f>SUM('Eve''s Garden'!F59)</f>
        <v>0</v>
      </c>
      <c r="E48" s="178">
        <f>SUM('Eve''s Garden'!H59)</f>
        <v>0</v>
      </c>
    </row>
    <row r="49" spans="1:5">
      <c r="A49" s="4">
        <v>43</v>
      </c>
      <c r="B49" s="5" t="s">
        <v>0</v>
      </c>
      <c r="C49" s="166" t="s">
        <v>38</v>
      </c>
      <c r="D49" s="194">
        <f>SUM('Eve''s Garden'!F60)</f>
        <v>0</v>
      </c>
      <c r="E49" s="178">
        <f>SUM('Eve''s Garden'!H60)</f>
        <v>0</v>
      </c>
    </row>
    <row r="50" spans="1:5">
      <c r="A50" s="4">
        <v>44</v>
      </c>
      <c r="B50" s="5" t="s">
        <v>0</v>
      </c>
      <c r="C50" s="166" t="s">
        <v>39</v>
      </c>
      <c r="D50" s="194">
        <f>SUM('Eve''s Garden'!F61)</f>
        <v>0</v>
      </c>
      <c r="E50" s="178">
        <f>SUM('Eve''s Garden'!H61)</f>
        <v>0</v>
      </c>
    </row>
    <row r="51" spans="1:5">
      <c r="A51" s="4">
        <v>45</v>
      </c>
      <c r="B51" s="5" t="s">
        <v>0</v>
      </c>
      <c r="C51" s="166" t="s">
        <v>40</v>
      </c>
      <c r="D51" s="194">
        <f>SUM('Eve''s Garden'!F62)</f>
        <v>0</v>
      </c>
      <c r="E51" s="179">
        <f>SUM('Eve''s Garden'!H62)</f>
        <v>0</v>
      </c>
    </row>
    <row r="52" spans="1:5">
      <c r="A52" s="4">
        <v>46</v>
      </c>
      <c r="B52" s="5" t="s">
        <v>0</v>
      </c>
      <c r="C52" s="166" t="s">
        <v>1605</v>
      </c>
      <c r="D52" s="194">
        <f>SUM('Eve''s Garden'!F66)</f>
        <v>0</v>
      </c>
      <c r="E52" s="522">
        <f>SUM('Eve''s Garden'!H66)</f>
        <v>0</v>
      </c>
    </row>
    <row r="53" spans="1:5">
      <c r="A53" s="4">
        <v>47</v>
      </c>
      <c r="B53" s="5" t="s">
        <v>0</v>
      </c>
      <c r="C53" s="166" t="s">
        <v>41</v>
      </c>
      <c r="D53" s="194">
        <f>SUM('Eve''s Garden'!F67)</f>
        <v>0</v>
      </c>
      <c r="E53" s="523">
        <f>SUM('Eve''s Garden'!H67)</f>
        <v>0</v>
      </c>
    </row>
    <row r="54" spans="1:5">
      <c r="A54" s="4">
        <v>48</v>
      </c>
      <c r="B54" s="5" t="s">
        <v>0</v>
      </c>
      <c r="C54" s="166" t="s">
        <v>42</v>
      </c>
      <c r="D54" s="194">
        <f>SUM('Eve''s Garden'!F68)</f>
        <v>0</v>
      </c>
      <c r="E54" s="522">
        <f>SUM('Eve''s Garden'!H68)</f>
        <v>0</v>
      </c>
    </row>
    <row r="55" spans="1:5">
      <c r="A55" s="4">
        <v>49</v>
      </c>
      <c r="B55" s="5" t="s">
        <v>0</v>
      </c>
      <c r="C55" s="166" t="s">
        <v>43</v>
      </c>
      <c r="D55" s="194">
        <f>SUM('Eve''s Garden'!F69)</f>
        <v>0</v>
      </c>
      <c r="E55" s="523">
        <f>SUM('Eve''s Garden'!H69)</f>
        <v>0</v>
      </c>
    </row>
    <row r="56" spans="1:5">
      <c r="A56" s="4">
        <v>50</v>
      </c>
      <c r="B56" s="5" t="s">
        <v>0</v>
      </c>
      <c r="C56" s="166" t="s">
        <v>44</v>
      </c>
      <c r="D56" s="194">
        <f>SUM('Eve''s Garden'!F70)</f>
        <v>0</v>
      </c>
      <c r="E56" s="521">
        <f>SUM('Eve''s Garden'!H70)</f>
        <v>0</v>
      </c>
    </row>
    <row r="57" spans="1:5">
      <c r="A57" s="4">
        <v>51</v>
      </c>
      <c r="B57" s="5" t="s">
        <v>0</v>
      </c>
      <c r="C57" s="166" t="s">
        <v>45</v>
      </c>
      <c r="D57" s="194">
        <f>SUM('Eve''s Garden'!F71)</f>
        <v>0</v>
      </c>
      <c r="E57" s="78">
        <f>SUM('Eve''s Garden'!H71)</f>
        <v>0</v>
      </c>
    </row>
    <row r="58" spans="1:5">
      <c r="A58" s="4">
        <v>52</v>
      </c>
      <c r="B58" s="5" t="s">
        <v>0</v>
      </c>
      <c r="C58" s="166" t="s">
        <v>46</v>
      </c>
      <c r="D58" s="194">
        <f>SUM('Eve''s Garden'!F72)</f>
        <v>0</v>
      </c>
      <c r="E58" s="78">
        <f>SUM('Eve''s Garden'!H72)</f>
        <v>0</v>
      </c>
    </row>
    <row r="59" spans="1:5">
      <c r="A59" s="4">
        <v>53</v>
      </c>
      <c r="B59" s="5" t="s">
        <v>0</v>
      </c>
      <c r="C59" s="166" t="s">
        <v>47</v>
      </c>
      <c r="D59" s="194">
        <f>SUM('Eve''s Garden'!F73)</f>
        <v>0</v>
      </c>
      <c r="E59" s="82">
        <f>SUM('Eve''s Garden'!H73)</f>
        <v>0</v>
      </c>
    </row>
    <row r="60" spans="1:5">
      <c r="A60" s="4">
        <v>54</v>
      </c>
      <c r="B60" s="5" t="s">
        <v>0</v>
      </c>
      <c r="C60" s="166" t="s">
        <v>48</v>
      </c>
      <c r="D60" s="194">
        <f>SUM('Eve''s Garden'!F74)</f>
        <v>0</v>
      </c>
      <c r="E60" s="278">
        <f>SUM('Eve''s Garden'!H74)</f>
        <v>0</v>
      </c>
    </row>
    <row r="61" spans="1:5">
      <c r="A61" s="4">
        <v>55</v>
      </c>
      <c r="B61" s="5" t="s">
        <v>0</v>
      </c>
      <c r="C61" s="166" t="s">
        <v>49</v>
      </c>
      <c r="D61" s="194">
        <f>SUM('Eve''s Garden'!F75)</f>
        <v>0</v>
      </c>
      <c r="E61" s="178">
        <f>SUM('Eve''s Garden'!H75)</f>
        <v>0</v>
      </c>
    </row>
    <row r="62" spans="1:5">
      <c r="A62" s="4">
        <v>56</v>
      </c>
      <c r="B62" s="5" t="s">
        <v>0</v>
      </c>
      <c r="C62" s="166" t="s">
        <v>1606</v>
      </c>
      <c r="D62" s="194">
        <f>SUM('Eve''s Garden'!F76)</f>
        <v>0</v>
      </c>
      <c r="E62" s="178">
        <f>SUM('Eve''s Garden'!H76)</f>
        <v>0</v>
      </c>
    </row>
    <row r="63" spans="1:5">
      <c r="A63" s="4">
        <v>57</v>
      </c>
      <c r="B63" s="5" t="s">
        <v>0</v>
      </c>
      <c r="C63" s="166" t="s">
        <v>50</v>
      </c>
      <c r="D63" s="194">
        <f>SUM('Eve''s Garden'!F77)</f>
        <v>0</v>
      </c>
      <c r="E63" s="178">
        <f>SUM('Eve''s Garden'!H77)</f>
        <v>0</v>
      </c>
    </row>
    <row r="64" spans="1:5">
      <c r="A64" s="4">
        <v>58</v>
      </c>
      <c r="B64" s="5" t="s">
        <v>0</v>
      </c>
      <c r="C64" s="166" t="s">
        <v>51</v>
      </c>
      <c r="D64" s="194">
        <f>SUM('Eve''s Garden'!F78)</f>
        <v>0</v>
      </c>
      <c r="E64" s="179">
        <f>SUM('Eve''s Garden'!H78)</f>
        <v>0</v>
      </c>
    </row>
    <row r="65" spans="1:5">
      <c r="A65" s="4">
        <v>59</v>
      </c>
      <c r="B65" s="5" t="s">
        <v>0</v>
      </c>
      <c r="C65" s="166" t="s">
        <v>52</v>
      </c>
      <c r="D65" s="194">
        <f>SUM('Eve''s Garden'!F79)</f>
        <v>0</v>
      </c>
      <c r="E65" s="521">
        <f>SUM('Eve''s Garden'!H79)</f>
        <v>0</v>
      </c>
    </row>
    <row r="66" spans="1:5">
      <c r="A66" s="4">
        <v>60</v>
      </c>
      <c r="B66" s="5" t="s">
        <v>0</v>
      </c>
      <c r="C66" s="166" t="s">
        <v>1607</v>
      </c>
      <c r="D66" s="194">
        <f>SUM('Eve''s Garden'!F80)</f>
        <v>0</v>
      </c>
      <c r="E66" s="82">
        <f>SUM('Eve''s Garden'!H80)</f>
        <v>0</v>
      </c>
    </row>
    <row r="67" spans="1:5">
      <c r="A67" s="4">
        <v>61</v>
      </c>
      <c r="B67" s="5" t="s">
        <v>0</v>
      </c>
      <c r="C67" s="166" t="s">
        <v>54</v>
      </c>
      <c r="D67" s="194">
        <f>SUM('Eve''s Garden'!F81)</f>
        <v>0</v>
      </c>
      <c r="E67" s="523">
        <f>SUM('Eve''s Garden'!H81)</f>
        <v>0</v>
      </c>
    </row>
    <row r="68" spans="1:5">
      <c r="A68" s="4">
        <v>62</v>
      </c>
      <c r="B68" s="5" t="s">
        <v>0</v>
      </c>
      <c r="C68" s="166" t="s">
        <v>55</v>
      </c>
      <c r="D68" s="194">
        <f>SUM('Eve''s Garden'!F82)</f>
        <v>0</v>
      </c>
      <c r="E68" s="521">
        <f>SUM('Eve''s Garden'!H82)</f>
        <v>0</v>
      </c>
    </row>
    <row r="69" spans="1:5">
      <c r="A69" s="4">
        <v>63</v>
      </c>
      <c r="B69" s="5" t="s">
        <v>0</v>
      </c>
      <c r="C69" s="166" t="s">
        <v>56</v>
      </c>
      <c r="D69" s="194">
        <f>SUM('Eve''s Garden'!F83)</f>
        <v>0</v>
      </c>
      <c r="E69" s="82">
        <f>SUM('Eve''s Garden'!H83)</f>
        <v>0</v>
      </c>
    </row>
    <row r="70" spans="1:5">
      <c r="A70" s="4">
        <v>64</v>
      </c>
      <c r="B70" s="5" t="s">
        <v>0</v>
      </c>
      <c r="C70" s="166" t="s">
        <v>57</v>
      </c>
      <c r="D70" s="194">
        <f>SUM('Eve''s Garden'!F84)</f>
        <v>0</v>
      </c>
      <c r="E70" s="523">
        <f>SUM('Eve''s Garden'!H84)</f>
        <v>0</v>
      </c>
    </row>
    <row r="71" spans="1:5">
      <c r="A71" s="4">
        <v>65</v>
      </c>
      <c r="B71" s="5" t="s">
        <v>0</v>
      </c>
      <c r="C71" s="166" t="s">
        <v>58</v>
      </c>
      <c r="D71" s="194">
        <f>SUM('Eve''s Garden'!F85)</f>
        <v>0</v>
      </c>
      <c r="E71" s="521">
        <f>SUM('Eve''s Garden'!H85)</f>
        <v>0</v>
      </c>
    </row>
    <row r="72" spans="1:5">
      <c r="A72" s="4">
        <v>66</v>
      </c>
      <c r="B72" s="5" t="s">
        <v>0</v>
      </c>
      <c r="C72" s="166" t="s">
        <v>59</v>
      </c>
      <c r="D72" s="194">
        <f>SUM('Eve''s Garden'!F86)</f>
        <v>0</v>
      </c>
      <c r="E72" s="82">
        <f>SUM('Eve''s Garden'!H86)</f>
        <v>0</v>
      </c>
    </row>
    <row r="73" spans="1:5">
      <c r="A73" s="4">
        <v>67</v>
      </c>
      <c r="B73" s="5" t="s">
        <v>0</v>
      </c>
      <c r="C73" s="166" t="s">
        <v>60</v>
      </c>
      <c r="D73" s="194">
        <f>SUM('Eve''s Garden'!F87)</f>
        <v>0</v>
      </c>
      <c r="E73" s="523">
        <f>SUM('Eve''s Garden'!H87)</f>
        <v>0</v>
      </c>
    </row>
    <row r="74" spans="1:5">
      <c r="A74" s="4">
        <v>68</v>
      </c>
      <c r="B74" s="5" t="s">
        <v>0</v>
      </c>
      <c r="C74" s="166" t="s">
        <v>61</v>
      </c>
      <c r="D74" s="194">
        <f>SUM('Eve''s Garden'!F88)</f>
        <v>0</v>
      </c>
      <c r="E74" s="522">
        <f>SUM('Eve''s Garden'!H88)</f>
        <v>0</v>
      </c>
    </row>
    <row r="75" spans="1:5">
      <c r="A75" s="4">
        <v>69</v>
      </c>
      <c r="B75" s="5" t="s">
        <v>0</v>
      </c>
      <c r="C75" s="166" t="s">
        <v>62</v>
      </c>
      <c r="D75" s="194">
        <f>SUM('Eve''s Garden'!F89)</f>
        <v>0</v>
      </c>
      <c r="E75" s="278">
        <f>SUM('Eve''s Garden'!H89)</f>
        <v>0</v>
      </c>
    </row>
    <row r="76" spans="1:5">
      <c r="A76" s="4">
        <v>70</v>
      </c>
      <c r="B76" s="5" t="s">
        <v>0</v>
      </c>
      <c r="C76" s="166" t="s">
        <v>63</v>
      </c>
      <c r="D76" s="194">
        <f>SUM('Eve''s Garden'!F90)</f>
        <v>0</v>
      </c>
      <c r="E76" s="179">
        <f>SUM('Eve''s Garden'!H90)</f>
        <v>0</v>
      </c>
    </row>
    <row r="77" spans="1:5">
      <c r="A77" s="4">
        <v>71</v>
      </c>
      <c r="B77" s="5" t="s">
        <v>0</v>
      </c>
      <c r="C77" s="166" t="s">
        <v>64</v>
      </c>
      <c r="D77" s="194">
        <f>SUM('Eve''s Garden'!F91)</f>
        <v>0</v>
      </c>
      <c r="E77" s="522">
        <f>SUM('Eve''s Garden'!H91)</f>
        <v>0</v>
      </c>
    </row>
    <row r="78" spans="1:5">
      <c r="A78" s="4">
        <v>72</v>
      </c>
      <c r="B78" s="5" t="s">
        <v>0</v>
      </c>
      <c r="C78" s="166" t="s">
        <v>65</v>
      </c>
      <c r="D78" s="194">
        <f>SUM('Eve''s Garden'!F92)</f>
        <v>0</v>
      </c>
      <c r="E78" s="523">
        <f>SUM('Eve''s Garden'!H92)</f>
        <v>0</v>
      </c>
    </row>
    <row r="79" spans="1:5">
      <c r="A79" s="4">
        <v>73</v>
      </c>
      <c r="B79" s="5" t="s">
        <v>0</v>
      </c>
      <c r="C79" s="166" t="s">
        <v>66</v>
      </c>
      <c r="D79" s="194">
        <f>SUM('Eve''s Garden'!F93)</f>
        <v>0</v>
      </c>
      <c r="E79" s="521">
        <f>SUM('Eve''s Garden'!H93)</f>
        <v>0</v>
      </c>
    </row>
    <row r="80" spans="1:5">
      <c r="A80" s="4">
        <v>74</v>
      </c>
      <c r="B80" s="5" t="s">
        <v>0</v>
      </c>
      <c r="C80" s="166" t="s">
        <v>67</v>
      </c>
      <c r="D80" s="194">
        <f>SUM('Eve''s Garden'!F94)</f>
        <v>0</v>
      </c>
      <c r="E80" s="78">
        <f>SUM('Eve''s Garden'!H94)</f>
        <v>0</v>
      </c>
    </row>
    <row r="81" spans="1:5">
      <c r="A81" s="4">
        <v>75</v>
      </c>
      <c r="B81" s="5" t="s">
        <v>0</v>
      </c>
      <c r="C81" s="166" t="s">
        <v>68</v>
      </c>
      <c r="D81" s="194">
        <f>SUM('Eve''s Garden'!F95)</f>
        <v>0</v>
      </c>
      <c r="E81" s="78">
        <f>SUM('Eve''s Garden'!H95)</f>
        <v>0</v>
      </c>
    </row>
    <row r="82" spans="1:5">
      <c r="A82" s="4">
        <v>76</v>
      </c>
      <c r="B82" s="5" t="s">
        <v>295</v>
      </c>
      <c r="C82" s="166" t="s">
        <v>69</v>
      </c>
      <c r="D82" s="194">
        <f>SUM('Eve''s Garden'!F96)</f>
        <v>0</v>
      </c>
      <c r="E82" s="82">
        <f>SUM('Eve''s Garden'!H96)</f>
        <v>0</v>
      </c>
    </row>
    <row r="83" spans="1:5">
      <c r="A83" s="4">
        <v>77</v>
      </c>
      <c r="B83" s="5" t="s">
        <v>295</v>
      </c>
      <c r="C83" s="166" t="s">
        <v>71</v>
      </c>
      <c r="D83" s="194">
        <f>SUM('Eve''s Garden'!F97)</f>
        <v>0</v>
      </c>
      <c r="E83" s="278">
        <f>SUM('Eve''s Garden'!H97)</f>
        <v>0</v>
      </c>
    </row>
    <row r="84" spans="1:5">
      <c r="A84" s="4">
        <v>78</v>
      </c>
      <c r="B84" s="5" t="s">
        <v>295</v>
      </c>
      <c r="C84" s="166" t="s">
        <v>72</v>
      </c>
      <c r="D84" s="194">
        <f>SUM('Eve''s Garden'!F98)</f>
        <v>0</v>
      </c>
      <c r="E84" s="178">
        <f>SUM('Eve''s Garden'!H98)</f>
        <v>0</v>
      </c>
    </row>
    <row r="85" spans="1:5">
      <c r="A85" s="4">
        <v>79</v>
      </c>
      <c r="B85" s="5" t="s">
        <v>295</v>
      </c>
      <c r="C85" s="166" t="s">
        <v>73</v>
      </c>
      <c r="D85" s="194">
        <f>SUM('Eve''s Garden'!F99)</f>
        <v>0</v>
      </c>
      <c r="E85" s="179">
        <f>SUM('Eve''s Garden'!H99)</f>
        <v>0</v>
      </c>
    </row>
    <row r="86" spans="1:5">
      <c r="A86" s="4">
        <v>80</v>
      </c>
      <c r="B86" s="5" t="s">
        <v>295</v>
      </c>
      <c r="C86" s="166" t="s">
        <v>74</v>
      </c>
      <c r="D86" s="194">
        <f>SUM('Eve''s Garden'!F100)</f>
        <v>0</v>
      </c>
      <c r="E86" s="522">
        <f>SUM('Eve''s Garden'!H100)</f>
        <v>0</v>
      </c>
    </row>
    <row r="87" spans="1:5">
      <c r="A87" s="4">
        <v>81</v>
      </c>
      <c r="B87" s="5" t="s">
        <v>295</v>
      </c>
      <c r="C87" s="166" t="s">
        <v>75</v>
      </c>
      <c r="D87" s="194">
        <f>SUM('Eve''s Garden'!F101)</f>
        <v>0</v>
      </c>
      <c r="E87" s="278">
        <f>SUM('Eve''s Garden'!H101)</f>
        <v>0</v>
      </c>
    </row>
    <row r="88" spans="1:5">
      <c r="A88" s="4">
        <v>82</v>
      </c>
      <c r="B88" s="5" t="s">
        <v>295</v>
      </c>
      <c r="C88" s="166" t="s">
        <v>76</v>
      </c>
      <c r="D88" s="194">
        <f>SUM('Eve''s Garden'!F102)</f>
        <v>0</v>
      </c>
      <c r="E88" s="178">
        <f>SUM('Eve''s Garden'!H102)</f>
        <v>0</v>
      </c>
    </row>
    <row r="89" spans="1:5">
      <c r="A89" s="4">
        <v>83</v>
      </c>
      <c r="B89" s="5" t="s">
        <v>295</v>
      </c>
      <c r="C89" s="166" t="s">
        <v>77</v>
      </c>
      <c r="D89" s="194">
        <f>SUM('Eve''s Garden'!F103)</f>
        <v>0</v>
      </c>
      <c r="E89" s="178">
        <f>SUM('Eve''s Garden'!H103)</f>
        <v>0</v>
      </c>
    </row>
    <row r="90" spans="1:5">
      <c r="A90" s="4">
        <v>84</v>
      </c>
      <c r="B90" s="5" t="s">
        <v>295</v>
      </c>
      <c r="C90" s="166" t="s">
        <v>79</v>
      </c>
      <c r="D90" s="194">
        <f>SUM('Eve''s Garden'!F104)</f>
        <v>0</v>
      </c>
      <c r="E90" s="178">
        <f>SUM('Eve''s Garden'!H104)</f>
        <v>0</v>
      </c>
    </row>
    <row r="91" spans="1:5">
      <c r="A91" s="4">
        <v>85</v>
      </c>
      <c r="B91" s="5" t="s">
        <v>295</v>
      </c>
      <c r="C91" s="166" t="s">
        <v>80</v>
      </c>
      <c r="D91" s="194">
        <f>SUM('Eve''s Garden'!F105)</f>
        <v>0</v>
      </c>
      <c r="E91" s="178">
        <f>SUM('Eve''s Garden'!H105)</f>
        <v>0</v>
      </c>
    </row>
    <row r="92" spans="1:5">
      <c r="A92" s="4">
        <v>86</v>
      </c>
      <c r="B92" s="5" t="s">
        <v>295</v>
      </c>
      <c r="C92" s="166" t="s">
        <v>81</v>
      </c>
      <c r="D92" s="194">
        <f>SUM('Eve''s Garden'!F106)</f>
        <v>0</v>
      </c>
      <c r="E92" s="178">
        <f>SUM('Eve''s Garden'!H106)</f>
        <v>0</v>
      </c>
    </row>
    <row r="93" spans="1:5">
      <c r="A93" s="4">
        <v>87</v>
      </c>
      <c r="B93" s="5" t="s">
        <v>295</v>
      </c>
      <c r="C93" s="166" t="s">
        <v>82</v>
      </c>
      <c r="D93" s="194">
        <f>SUM('Eve''s Garden'!F107)</f>
        <v>0</v>
      </c>
      <c r="E93" s="179">
        <f>SUM('Eve''s Garden'!H107)</f>
        <v>0</v>
      </c>
    </row>
    <row r="94" spans="1:5">
      <c r="A94" s="4">
        <v>88</v>
      </c>
      <c r="B94" s="5" t="s">
        <v>295</v>
      </c>
      <c r="C94" s="166" t="s">
        <v>83</v>
      </c>
      <c r="D94" s="194">
        <f>SUM('Eve''s Garden'!F108)</f>
        <v>0</v>
      </c>
      <c r="E94" s="521">
        <f>SUM('Eve''s Garden'!H108)</f>
        <v>0</v>
      </c>
    </row>
    <row r="95" spans="1:5">
      <c r="A95" s="4">
        <v>89</v>
      </c>
      <c r="B95" s="5" t="s">
        <v>294</v>
      </c>
      <c r="C95" s="166" t="s">
        <v>85</v>
      </c>
      <c r="D95" s="194">
        <f>SUM('Eve''s Garden'!F109)</f>
        <v>0</v>
      </c>
      <c r="E95" s="78">
        <f>SUM('Eve''s Garden'!H109)</f>
        <v>0</v>
      </c>
    </row>
    <row r="96" spans="1:5">
      <c r="A96" s="4">
        <v>90</v>
      </c>
      <c r="B96" s="5" t="s">
        <v>294</v>
      </c>
      <c r="C96" s="166" t="s">
        <v>87</v>
      </c>
      <c r="D96" s="194">
        <f>SUM('Eve''s Garden'!F110)</f>
        <v>0</v>
      </c>
      <c r="E96" s="82">
        <f>SUM('Eve''s Garden'!H110)</f>
        <v>0</v>
      </c>
    </row>
    <row r="97" spans="1:5">
      <c r="A97" s="4">
        <v>91</v>
      </c>
      <c r="B97" s="5" t="s">
        <v>294</v>
      </c>
      <c r="C97" s="166" t="s">
        <v>88</v>
      </c>
      <c r="D97" s="194">
        <f>SUM('Eve''s Garden'!F111)</f>
        <v>0</v>
      </c>
      <c r="E97" s="278">
        <f>SUM('Eve''s Garden'!H111)</f>
        <v>0</v>
      </c>
    </row>
    <row r="98" spans="1:5">
      <c r="A98" s="4">
        <v>92</v>
      </c>
      <c r="B98" s="5" t="s">
        <v>294</v>
      </c>
      <c r="C98" s="166" t="s">
        <v>89</v>
      </c>
      <c r="D98" s="194">
        <f>SUM('Eve''s Garden'!F112)</f>
        <v>0</v>
      </c>
      <c r="E98" s="78"/>
    </row>
    <row r="99" spans="1:5">
      <c r="A99" s="4">
        <v>93</v>
      </c>
      <c r="B99" s="5" t="s">
        <v>294</v>
      </c>
      <c r="C99" s="166" t="s">
        <v>91</v>
      </c>
      <c r="D99" s="194">
        <f>SUM('Eve''s Garden'!F113)</f>
        <v>0</v>
      </c>
      <c r="E99" s="78"/>
    </row>
    <row r="100" spans="1:5">
      <c r="A100" s="52">
        <v>94</v>
      </c>
      <c r="B100" s="53" t="s">
        <v>294</v>
      </c>
      <c r="C100" s="166" t="s">
        <v>92</v>
      </c>
      <c r="D100" s="194">
        <f>SUM('Eve''s Garden'!F114)</f>
        <v>0</v>
      </c>
      <c r="E100" s="78"/>
    </row>
    <row r="101" spans="1:5" ht="15.75" thickBot="1">
      <c r="A101" s="4">
        <v>95</v>
      </c>
      <c r="B101" s="5" t="s">
        <v>294</v>
      </c>
      <c r="C101" s="166" t="s">
        <v>93</v>
      </c>
      <c r="D101" s="194">
        <f>SUM('Eve''s Garden'!F115)</f>
        <v>0</v>
      </c>
      <c r="E101" s="78"/>
    </row>
    <row r="102" spans="1:5">
      <c r="A102" s="23" t="s">
        <v>1568</v>
      </c>
      <c r="B102" s="144" t="s">
        <v>1570</v>
      </c>
      <c r="C102" s="270"/>
      <c r="D102" s="188" t="s">
        <v>203</v>
      </c>
      <c r="E102" s="190" t="s">
        <v>204</v>
      </c>
    </row>
    <row r="103" spans="1:5">
      <c r="A103" s="23"/>
      <c r="B103" s="144"/>
      <c r="C103" s="270"/>
      <c r="D103" s="196" t="s">
        <v>201</v>
      </c>
      <c r="E103" s="188" t="s">
        <v>205</v>
      </c>
    </row>
    <row r="104" spans="1:5" ht="15.75" thickBot="1">
      <c r="A104" s="25"/>
      <c r="B104" s="27"/>
      <c r="C104" s="271"/>
      <c r="D104" s="197" t="s">
        <v>208</v>
      </c>
      <c r="E104" s="188" t="s">
        <v>208</v>
      </c>
    </row>
    <row r="105" spans="1:5">
      <c r="A105" s="52">
        <v>96</v>
      </c>
      <c r="B105" s="269" t="s">
        <v>294</v>
      </c>
      <c r="C105" s="272" t="s">
        <v>95</v>
      </c>
      <c r="D105" s="457">
        <f>SUM('Eve''s Garden'!F116)</f>
        <v>0</v>
      </c>
      <c r="E105" s="179">
        <f>SUM('Eve''s Garden'!H116)</f>
        <v>0</v>
      </c>
    </row>
    <row r="106" spans="1:5">
      <c r="A106" s="4">
        <v>97</v>
      </c>
      <c r="B106" s="5" t="s">
        <v>294</v>
      </c>
      <c r="C106" s="166" t="s">
        <v>96</v>
      </c>
      <c r="D106" s="457">
        <f>SUM('Eve''s Garden'!F117)</f>
        <v>0</v>
      </c>
      <c r="E106" s="178">
        <f>SUM('Eve''s Garden'!H117)</f>
        <v>0</v>
      </c>
    </row>
    <row r="107" spans="1:5">
      <c r="A107" s="4">
        <v>98</v>
      </c>
      <c r="B107" s="5" t="s">
        <v>294</v>
      </c>
      <c r="C107" s="166" t="s">
        <v>97</v>
      </c>
      <c r="D107" s="457">
        <f>SUM('Eve''s Garden'!F118)</f>
        <v>0</v>
      </c>
      <c r="E107" s="278">
        <f>SUM('Eve''s Garden'!H118)</f>
        <v>0</v>
      </c>
    </row>
    <row r="108" spans="1:5">
      <c r="A108" s="4">
        <v>99</v>
      </c>
      <c r="B108" s="5" t="s">
        <v>294</v>
      </c>
      <c r="C108" s="166" t="s">
        <v>98</v>
      </c>
      <c r="D108" s="178">
        <f>SUM('Eve''s Garden'!F119)</f>
        <v>0</v>
      </c>
      <c r="E108" s="78"/>
    </row>
    <row r="109" spans="1:5">
      <c r="A109" s="4">
        <v>100</v>
      </c>
      <c r="B109" s="5" t="s">
        <v>294</v>
      </c>
      <c r="C109" s="166" t="s">
        <v>99</v>
      </c>
      <c r="D109" s="457">
        <f>SUM('Eve''s Garden'!F120)</f>
        <v>0</v>
      </c>
      <c r="E109" s="179">
        <f>SUM('Eve''s Garden'!H120)</f>
        <v>0</v>
      </c>
    </row>
    <row r="110" spans="1:5">
      <c r="A110" s="4">
        <v>101</v>
      </c>
      <c r="B110" s="5" t="s">
        <v>294</v>
      </c>
      <c r="C110" s="166" t="s">
        <v>100</v>
      </c>
      <c r="D110" s="457">
        <f>SUM('Eve''s Garden'!F121)</f>
        <v>0</v>
      </c>
      <c r="E110" s="179">
        <f>SUM('Eve''s Garden'!H121)</f>
        <v>0</v>
      </c>
    </row>
    <row r="111" spans="1:5">
      <c r="A111" s="4">
        <v>102</v>
      </c>
      <c r="B111" s="5" t="s">
        <v>294</v>
      </c>
      <c r="C111" s="166" t="s">
        <v>101</v>
      </c>
      <c r="D111" s="457">
        <f>SUM('Eve''s Garden'!F122)</f>
        <v>0</v>
      </c>
      <c r="E111" s="178">
        <f>SUM('Eve''s Garden'!H122)</f>
        <v>0</v>
      </c>
    </row>
    <row r="112" spans="1:5">
      <c r="A112" s="4">
        <v>103</v>
      </c>
      <c r="B112" s="5" t="s">
        <v>294</v>
      </c>
      <c r="C112" s="166" t="s">
        <v>102</v>
      </c>
      <c r="D112" s="457">
        <f>SUM('Eve''s Garden'!F123)</f>
        <v>0</v>
      </c>
      <c r="E112" s="278">
        <f>SUM('Eve''s Garden'!H123)</f>
        <v>0</v>
      </c>
    </row>
    <row r="113" spans="1:5">
      <c r="A113" s="4">
        <v>104</v>
      </c>
      <c r="B113" s="5" t="s">
        <v>294</v>
      </c>
      <c r="C113" s="166" t="s">
        <v>103</v>
      </c>
      <c r="D113" s="457">
        <f>SUM('Eve''s Garden'!F124)</f>
        <v>0</v>
      </c>
      <c r="E113" s="278">
        <f>SUM('Eve''s Garden'!H124)</f>
        <v>0</v>
      </c>
    </row>
    <row r="114" spans="1:5">
      <c r="A114" s="4">
        <v>105</v>
      </c>
      <c r="B114" s="5" t="s">
        <v>293</v>
      </c>
      <c r="C114" s="166" t="s">
        <v>79</v>
      </c>
      <c r="D114" s="179">
        <f>SUM('Eve''s Garden'!F125)</f>
        <v>0</v>
      </c>
      <c r="E114" s="78"/>
    </row>
    <row r="115" spans="1:5">
      <c r="A115" s="4">
        <v>106</v>
      </c>
      <c r="B115" s="5" t="s">
        <v>293</v>
      </c>
      <c r="C115" s="166" t="s">
        <v>105</v>
      </c>
      <c r="D115" s="178">
        <f>SUM('Eve''s Garden'!F126)</f>
        <v>0</v>
      </c>
      <c r="E115" s="78"/>
    </row>
    <row r="116" spans="1:5">
      <c r="A116" s="4">
        <v>107</v>
      </c>
      <c r="B116" s="5" t="s">
        <v>293</v>
      </c>
      <c r="C116" s="166" t="s">
        <v>77</v>
      </c>
      <c r="D116" s="457">
        <f>SUM('Eve''s Garden'!F130)</f>
        <v>0</v>
      </c>
      <c r="E116" s="179">
        <f>SUM('Eve''s Garden'!H130)</f>
        <v>0</v>
      </c>
    </row>
    <row r="117" spans="1:5">
      <c r="A117" s="4">
        <v>108</v>
      </c>
      <c r="B117" s="5" t="s">
        <v>293</v>
      </c>
      <c r="C117" s="166" t="s">
        <v>106</v>
      </c>
      <c r="D117" s="457">
        <f>SUM('Eve''s Garden'!F131)</f>
        <v>0</v>
      </c>
      <c r="E117" s="178">
        <f>SUM('Eve''s Garden'!H131)</f>
        <v>0</v>
      </c>
    </row>
    <row r="118" spans="1:5">
      <c r="A118" s="4">
        <v>109</v>
      </c>
      <c r="B118" s="5" t="s">
        <v>293</v>
      </c>
      <c r="C118" s="166" t="s">
        <v>80</v>
      </c>
      <c r="D118" s="457">
        <f>SUM('Eve''s Garden'!F132)</f>
        <v>0</v>
      </c>
      <c r="E118" s="278">
        <f>SUM('Eve''s Garden'!H132)</f>
        <v>0</v>
      </c>
    </row>
    <row r="119" spans="1:5">
      <c r="A119" s="4">
        <v>110</v>
      </c>
      <c r="B119" s="5" t="s">
        <v>293</v>
      </c>
      <c r="C119" s="166" t="s">
        <v>107</v>
      </c>
      <c r="D119" s="178">
        <f>SUM('Eve''s Garden'!F133)</f>
        <v>0</v>
      </c>
      <c r="E119" s="78"/>
    </row>
    <row r="120" spans="1:5">
      <c r="A120" s="4">
        <v>111</v>
      </c>
      <c r="B120" s="5" t="s">
        <v>293</v>
      </c>
      <c r="C120" s="166" t="s">
        <v>108</v>
      </c>
      <c r="D120" s="179">
        <f>SUM('Eve''s Garden'!F134)</f>
        <v>0</v>
      </c>
      <c r="E120" s="178">
        <f>SUM('Eve''s Garden'!H134)</f>
        <v>0</v>
      </c>
    </row>
    <row r="121" spans="1:5">
      <c r="A121" s="4">
        <v>112</v>
      </c>
      <c r="B121" s="5" t="s">
        <v>293</v>
      </c>
      <c r="C121" s="166" t="s">
        <v>109</v>
      </c>
      <c r="D121" s="179">
        <f>SUM('Eve''s Garden'!F135)</f>
        <v>0</v>
      </c>
      <c r="E121" s="78"/>
    </row>
    <row r="122" spans="1:5">
      <c r="A122" s="4">
        <v>113</v>
      </c>
      <c r="B122" s="5" t="s">
        <v>293</v>
      </c>
      <c r="C122" s="166" t="s">
        <v>110</v>
      </c>
      <c r="D122" s="178">
        <f>SUM('Eve''s Garden'!F136)</f>
        <v>0</v>
      </c>
      <c r="E122" s="78"/>
    </row>
    <row r="123" spans="1:5">
      <c r="A123" s="4">
        <v>114</v>
      </c>
      <c r="B123" s="5" t="s">
        <v>112</v>
      </c>
      <c r="C123" s="166" t="s">
        <v>111</v>
      </c>
      <c r="D123" s="457">
        <f>SUM('Eve''s Garden'!F137)</f>
        <v>0</v>
      </c>
      <c r="E123" s="178">
        <f>SUM('Eve''s Garden'!H137)</f>
        <v>0</v>
      </c>
    </row>
    <row r="124" spans="1:5">
      <c r="A124" s="4">
        <v>115</v>
      </c>
      <c r="B124" s="5" t="s">
        <v>112</v>
      </c>
      <c r="C124" s="166" t="s">
        <v>113</v>
      </c>
      <c r="D124" s="457">
        <f>SUM('Eve''s Garden'!F138)</f>
        <v>0</v>
      </c>
      <c r="E124" s="278">
        <f>SUM('Eve''s Garden'!H138)</f>
        <v>0</v>
      </c>
    </row>
    <row r="125" spans="1:5">
      <c r="A125" s="4">
        <v>116</v>
      </c>
      <c r="B125" s="5" t="s">
        <v>112</v>
      </c>
      <c r="C125" s="166" t="s">
        <v>114</v>
      </c>
      <c r="D125" s="457">
        <f>SUM('Eve''s Garden'!F139)</f>
        <v>0</v>
      </c>
      <c r="E125" s="553"/>
    </row>
    <row r="126" spans="1:5">
      <c r="A126" s="4">
        <v>117</v>
      </c>
      <c r="B126" s="5" t="s">
        <v>112</v>
      </c>
      <c r="C126" s="166" t="s">
        <v>115</v>
      </c>
      <c r="D126" s="179">
        <f>SUM('Eve''s Garden'!F140)</f>
        <v>0</v>
      </c>
      <c r="E126" s="554">
        <f>SUM('Eve''s Garden'!H140)</f>
        <v>0</v>
      </c>
    </row>
    <row r="127" spans="1:5">
      <c r="A127" s="4">
        <v>118</v>
      </c>
      <c r="B127" s="5" t="s">
        <v>116</v>
      </c>
      <c r="C127" s="166" t="s">
        <v>117</v>
      </c>
      <c r="D127" s="178">
        <f>SUM('Eve''s Garden'!F141)</f>
        <v>0</v>
      </c>
      <c r="E127" s="78"/>
    </row>
    <row r="128" spans="1:5">
      <c r="A128" s="4">
        <v>119</v>
      </c>
      <c r="B128" s="5" t="s">
        <v>116</v>
      </c>
      <c r="C128" s="166" t="s">
        <v>118</v>
      </c>
      <c r="D128" s="457">
        <f>SUM('Eve''s Garden'!F142)</f>
        <v>0</v>
      </c>
      <c r="E128" s="178">
        <f>SUM('Eve''s Garden'!H142)</f>
        <v>0</v>
      </c>
    </row>
    <row r="129" spans="1:5">
      <c r="A129" s="4">
        <v>120</v>
      </c>
      <c r="B129" s="5" t="s">
        <v>116</v>
      </c>
      <c r="C129" s="166" t="s">
        <v>120</v>
      </c>
      <c r="D129" s="457">
        <f>SUM('Eve''s Garden'!F143)</f>
        <v>0</v>
      </c>
      <c r="E129" s="178">
        <f>SUM('Eve''s Garden'!H143)</f>
        <v>0</v>
      </c>
    </row>
    <row r="130" spans="1:5">
      <c r="A130" s="4">
        <v>121</v>
      </c>
      <c r="B130" s="5" t="s">
        <v>116</v>
      </c>
      <c r="C130" s="166" t="s">
        <v>121</v>
      </c>
      <c r="D130" s="457">
        <f>SUM('Eve''s Garden'!F144)</f>
        <v>0</v>
      </c>
      <c r="E130" s="523">
        <f>SUM('Eve''s Garden'!H144)</f>
        <v>0</v>
      </c>
    </row>
    <row r="131" spans="1:5">
      <c r="A131" s="4">
        <v>122</v>
      </c>
      <c r="B131" s="5" t="s">
        <v>116</v>
      </c>
      <c r="C131" s="166" t="s">
        <v>122</v>
      </c>
      <c r="D131" s="457">
        <f>SUM('Eve''s Garden'!F145)</f>
        <v>0</v>
      </c>
      <c r="E131" s="178">
        <f>SUM('Eve''s Garden'!H145)</f>
        <v>0</v>
      </c>
    </row>
    <row r="132" spans="1:5">
      <c r="A132" s="4">
        <v>123</v>
      </c>
      <c r="B132" s="5" t="s">
        <v>116</v>
      </c>
      <c r="C132" s="166" t="s">
        <v>123</v>
      </c>
      <c r="D132" s="457">
        <f>SUM('Eve''s Garden'!F146)</f>
        <v>0</v>
      </c>
      <c r="E132" s="523">
        <f>SUM('Eve''s Garden'!H146)</f>
        <v>0</v>
      </c>
    </row>
    <row r="133" spans="1:5">
      <c r="A133" s="4">
        <v>124</v>
      </c>
      <c r="B133" s="5" t="s">
        <v>124</v>
      </c>
      <c r="C133" s="166" t="s">
        <v>125</v>
      </c>
      <c r="D133" s="457">
        <f>SUM('Eve''s Garden'!F147)</f>
        <v>0</v>
      </c>
      <c r="E133" s="178">
        <f>SUM('Eve''s Garden'!H147)</f>
        <v>0</v>
      </c>
    </row>
    <row r="134" spans="1:5">
      <c r="A134" s="4">
        <v>125</v>
      </c>
      <c r="B134" s="5" t="s">
        <v>124</v>
      </c>
      <c r="C134" s="166" t="s">
        <v>126</v>
      </c>
      <c r="D134" s="457">
        <f>SUM('Eve''s Garden'!F148)</f>
        <v>0</v>
      </c>
      <c r="E134" s="278">
        <f>SUM('Eve''s Garden'!H148)</f>
        <v>0</v>
      </c>
    </row>
    <row r="135" spans="1:5">
      <c r="A135" s="4">
        <v>126</v>
      </c>
      <c r="B135" s="5" t="s">
        <v>124</v>
      </c>
      <c r="C135" s="166" t="s">
        <v>128</v>
      </c>
      <c r="D135" s="178">
        <f>SUM('Eve''s Garden'!F149)</f>
        <v>0</v>
      </c>
      <c r="E135" s="78"/>
    </row>
    <row r="136" spans="1:5">
      <c r="A136" s="4">
        <v>127</v>
      </c>
      <c r="B136" s="5" t="s">
        <v>124</v>
      </c>
      <c r="C136" s="166" t="s">
        <v>130</v>
      </c>
      <c r="D136" s="457">
        <f>SUM('Eve''s Garden'!F150)</f>
        <v>0</v>
      </c>
      <c r="E136" s="178">
        <f>SUM('Eve''s Garden'!H150)</f>
        <v>0</v>
      </c>
    </row>
    <row r="137" spans="1:5">
      <c r="A137" s="4">
        <v>128</v>
      </c>
      <c r="B137" s="5" t="s">
        <v>131</v>
      </c>
      <c r="C137" s="166" t="s">
        <v>132</v>
      </c>
      <c r="D137" s="179">
        <f>SUM('Eve''s Garden'!F151)</f>
        <v>0</v>
      </c>
      <c r="E137" s="554">
        <f>SUM('Eve''s Garden'!H151)</f>
        <v>0</v>
      </c>
    </row>
    <row r="138" spans="1:5">
      <c r="A138" s="4">
        <v>129</v>
      </c>
      <c r="B138" s="5" t="s">
        <v>133</v>
      </c>
      <c r="C138" s="166" t="s">
        <v>1608</v>
      </c>
      <c r="D138" s="178">
        <f>SUM('Eve''s Garden'!F152)</f>
        <v>0</v>
      </c>
      <c r="E138" s="78"/>
    </row>
    <row r="139" spans="1:5">
      <c r="A139" s="4">
        <v>130</v>
      </c>
      <c r="B139" s="5" t="s">
        <v>133</v>
      </c>
      <c r="C139" s="166" t="s">
        <v>134</v>
      </c>
      <c r="D139" s="178">
        <f>SUM('Eve''s Garden'!F153)</f>
        <v>0</v>
      </c>
      <c r="E139" s="78"/>
    </row>
    <row r="140" spans="1:5">
      <c r="A140" s="4">
        <v>131</v>
      </c>
      <c r="B140" s="5" t="s">
        <v>135</v>
      </c>
      <c r="C140" s="166" t="s">
        <v>136</v>
      </c>
      <c r="D140" s="179">
        <f>SUM('Eve''s Garden'!F154)</f>
        <v>0</v>
      </c>
      <c r="E140" s="178">
        <f>SUM('Eve''s Garden'!H154)</f>
        <v>0</v>
      </c>
    </row>
    <row r="141" spans="1:5">
      <c r="A141" s="4">
        <v>132</v>
      </c>
      <c r="B141" s="5" t="s">
        <v>135</v>
      </c>
      <c r="C141" s="166" t="s">
        <v>137</v>
      </c>
      <c r="D141" s="179">
        <f>SUM('Eve''s Garden'!F155)</f>
        <v>0</v>
      </c>
      <c r="E141" s="78"/>
    </row>
    <row r="142" spans="1:5">
      <c r="A142" s="4">
        <v>133</v>
      </c>
      <c r="B142" s="5" t="s">
        <v>135</v>
      </c>
      <c r="C142" s="166" t="s">
        <v>139</v>
      </c>
      <c r="D142" s="179">
        <f>SUM('Eve''s Garden'!F156)</f>
        <v>0</v>
      </c>
      <c r="E142" s="178">
        <f>SUM('Eve''s Garden'!H156)</f>
        <v>0</v>
      </c>
    </row>
    <row r="143" spans="1:5">
      <c r="A143" s="4">
        <v>134</v>
      </c>
      <c r="B143" s="5" t="s">
        <v>140</v>
      </c>
      <c r="C143" s="166" t="s">
        <v>141</v>
      </c>
      <c r="D143" s="179">
        <f>SUM('Eve''s Garden'!F157)</f>
        <v>0</v>
      </c>
      <c r="E143" s="78"/>
    </row>
    <row r="144" spans="1:5">
      <c r="A144" s="4">
        <v>135</v>
      </c>
      <c r="B144" s="5" t="s">
        <v>116</v>
      </c>
      <c r="C144" s="166" t="s">
        <v>142</v>
      </c>
      <c r="D144" s="179">
        <f>SUM('Eve''s Garden'!F158)</f>
        <v>0</v>
      </c>
      <c r="E144" s="78"/>
    </row>
    <row r="145" spans="1:5">
      <c r="A145" s="4">
        <v>136</v>
      </c>
      <c r="B145" s="5" t="s">
        <v>116</v>
      </c>
      <c r="C145" s="166" t="s">
        <v>143</v>
      </c>
      <c r="D145" s="178">
        <f>SUM('Eve''s Garden'!F159)</f>
        <v>0</v>
      </c>
      <c r="E145" s="78"/>
    </row>
    <row r="146" spans="1:5">
      <c r="A146" s="4">
        <v>137</v>
      </c>
      <c r="B146" s="5" t="s">
        <v>116</v>
      </c>
      <c r="C146" s="166" t="s">
        <v>144</v>
      </c>
      <c r="D146" s="179">
        <f>SUM('Eve''s Garden'!F160)</f>
        <v>0</v>
      </c>
      <c r="E146" s="178">
        <f>SUM('Eve''s Garden'!H160)</f>
        <v>0</v>
      </c>
    </row>
    <row r="147" spans="1:5">
      <c r="A147" s="4">
        <v>138</v>
      </c>
      <c r="B147" s="5" t="s">
        <v>145</v>
      </c>
      <c r="C147" s="166" t="s">
        <v>146</v>
      </c>
      <c r="D147" s="179">
        <f>SUM('Eve''s Garden'!F161)</f>
        <v>0</v>
      </c>
      <c r="E147" s="78"/>
    </row>
    <row r="148" spans="1:5">
      <c r="A148" s="4">
        <v>139</v>
      </c>
      <c r="B148" s="5" t="s">
        <v>145</v>
      </c>
      <c r="C148" s="166" t="s">
        <v>147</v>
      </c>
      <c r="D148" s="179">
        <f>SUM('Eve''s Garden'!F162)</f>
        <v>0</v>
      </c>
      <c r="E148" s="178">
        <f>SUM('Eve''s Garden'!H162)</f>
        <v>0</v>
      </c>
    </row>
    <row r="149" spans="1:5">
      <c r="A149" s="4">
        <v>140</v>
      </c>
      <c r="B149" s="5" t="s">
        <v>148</v>
      </c>
      <c r="C149" s="166" t="s">
        <v>149</v>
      </c>
      <c r="D149" s="179">
        <f>SUM('Eve''s Garden'!F163)</f>
        <v>0</v>
      </c>
      <c r="E149" s="78"/>
    </row>
    <row r="150" spans="1:5">
      <c r="A150" s="4">
        <v>141</v>
      </c>
      <c r="B150" s="5" t="s">
        <v>151</v>
      </c>
      <c r="C150" s="166" t="s">
        <v>152</v>
      </c>
      <c r="D150" s="179">
        <f>SUM('Eve''s Garden'!F164)</f>
        <v>0</v>
      </c>
      <c r="E150" s="78"/>
    </row>
    <row r="151" spans="1:5">
      <c r="A151" s="4">
        <v>142</v>
      </c>
      <c r="B151" s="5" t="s">
        <v>153</v>
      </c>
      <c r="C151" s="166" t="s">
        <v>154</v>
      </c>
      <c r="D151" s="179">
        <f>SUM('Eve''s Garden'!F165)</f>
        <v>0</v>
      </c>
      <c r="E151" s="178">
        <f>SUM('Eve''s Garden'!H165)</f>
        <v>0</v>
      </c>
    </row>
    <row r="152" spans="1:5">
      <c r="A152" s="4">
        <v>143</v>
      </c>
      <c r="B152" s="5" t="s">
        <v>155</v>
      </c>
      <c r="C152" s="166" t="s">
        <v>156</v>
      </c>
      <c r="D152" s="179">
        <f>SUM('Eve''s Garden'!F166)</f>
        <v>0</v>
      </c>
      <c r="E152" s="78"/>
    </row>
    <row r="153" spans="1:5">
      <c r="A153" s="4">
        <v>144</v>
      </c>
      <c r="B153" s="5" t="s">
        <v>145</v>
      </c>
      <c r="C153" s="166" t="s">
        <v>158</v>
      </c>
      <c r="D153" s="179">
        <f>SUM('Eve''s Garden'!F167)</f>
        <v>0</v>
      </c>
      <c r="E153" s="178">
        <f>SUM('Eve''s Garden'!H167)</f>
        <v>0</v>
      </c>
    </row>
    <row r="154" spans="1:5">
      <c r="A154" s="4">
        <v>145</v>
      </c>
      <c r="B154" s="5" t="s">
        <v>159</v>
      </c>
      <c r="C154" s="166" t="s">
        <v>134</v>
      </c>
      <c r="D154" s="179">
        <f>SUM('Eve''s Garden'!F168)</f>
        <v>0</v>
      </c>
      <c r="E154" s="78"/>
    </row>
    <row r="155" spans="1:5">
      <c r="A155" s="4">
        <v>146</v>
      </c>
      <c r="B155" s="5" t="s">
        <v>159</v>
      </c>
      <c r="C155" s="166" t="s">
        <v>160</v>
      </c>
      <c r="D155" s="179">
        <f>SUM('Eve''s Garden'!F169)</f>
        <v>0</v>
      </c>
      <c r="E155" s="78"/>
    </row>
    <row r="156" spans="1:5">
      <c r="A156" s="4">
        <v>147</v>
      </c>
      <c r="B156" s="5" t="s">
        <v>161</v>
      </c>
      <c r="C156" s="166" t="s">
        <v>162</v>
      </c>
      <c r="D156" s="179">
        <f>SUM('Eve''s Garden'!F170)</f>
        <v>0</v>
      </c>
      <c r="E156" s="78"/>
    </row>
    <row r="157" spans="1:5">
      <c r="A157" s="4">
        <v>148</v>
      </c>
      <c r="B157" s="5" t="s">
        <v>161</v>
      </c>
      <c r="C157" s="166" t="s">
        <v>164</v>
      </c>
      <c r="D157" s="179">
        <f>SUM('Eve''s Garden'!F171)</f>
        <v>0</v>
      </c>
      <c r="E157" s="78"/>
    </row>
    <row r="158" spans="1:5">
      <c r="A158" s="4">
        <v>149</v>
      </c>
      <c r="B158" s="5" t="s">
        <v>166</v>
      </c>
      <c r="C158" s="166" t="s">
        <v>167</v>
      </c>
      <c r="D158" s="179">
        <f>SUM('Eve''s Garden'!F172)</f>
        <v>0</v>
      </c>
      <c r="E158" s="78"/>
    </row>
    <row r="159" spans="1:5">
      <c r="A159" s="4">
        <v>150</v>
      </c>
      <c r="B159" s="5" t="s">
        <v>169</v>
      </c>
      <c r="C159" s="166" t="s">
        <v>170</v>
      </c>
      <c r="D159" s="179">
        <f>SUM('Eve''s Garden'!F173)</f>
        <v>0</v>
      </c>
      <c r="E159" s="178">
        <f>SUM('Eve''s Garden'!H173)</f>
        <v>0</v>
      </c>
    </row>
    <row r="160" spans="1:5">
      <c r="A160" s="4">
        <v>151</v>
      </c>
      <c r="B160" s="5" t="s">
        <v>133</v>
      </c>
      <c r="C160" s="166" t="s">
        <v>172</v>
      </c>
      <c r="D160" s="179">
        <f>SUM('Eve''s Garden'!F174)</f>
        <v>0</v>
      </c>
      <c r="E160" s="554">
        <f>SUM('Eve''s Garden'!H174)</f>
        <v>0</v>
      </c>
    </row>
    <row r="161" spans="1:5">
      <c r="A161" s="52">
        <v>152</v>
      </c>
      <c r="B161" s="53" t="s">
        <v>133</v>
      </c>
      <c r="C161" s="166" t="s">
        <v>173</v>
      </c>
      <c r="D161" s="179">
        <f>SUM('Eve''s Garden'!F175)</f>
        <v>0</v>
      </c>
      <c r="E161" s="78"/>
    </row>
    <row r="162" spans="1:5">
      <c r="A162" s="52">
        <v>153</v>
      </c>
      <c r="B162" s="53" t="s">
        <v>174</v>
      </c>
      <c r="C162" s="166" t="s">
        <v>175</v>
      </c>
      <c r="D162" s="179">
        <f>SUM('Eve''s Garden'!F176)</f>
        <v>0</v>
      </c>
      <c r="E162" s="78"/>
    </row>
    <row r="163" spans="1:5">
      <c r="A163" s="4">
        <v>154</v>
      </c>
      <c r="B163" s="5" t="s">
        <v>176</v>
      </c>
      <c r="C163" s="166" t="s">
        <v>177</v>
      </c>
      <c r="D163" s="178">
        <f>SUM('Eve''s Garden'!F177)</f>
        <v>0</v>
      </c>
      <c r="E163" s="78"/>
    </row>
    <row r="164" spans="1:5" ht="15.75" thickBot="1">
      <c r="A164" s="131"/>
      <c r="B164" s="130"/>
      <c r="C164" s="258"/>
      <c r="D164" s="78"/>
      <c r="E164" s="78"/>
    </row>
    <row r="165" spans="1:5">
      <c r="A165" s="21" t="s">
        <v>1568</v>
      </c>
      <c r="B165" s="22" t="s">
        <v>1570</v>
      </c>
      <c r="C165" s="264"/>
      <c r="D165" s="190" t="s">
        <v>203</v>
      </c>
      <c r="E165" s="190" t="s">
        <v>204</v>
      </c>
    </row>
    <row r="166" spans="1:5">
      <c r="A166" s="23"/>
      <c r="B166" s="24"/>
      <c r="C166" s="258"/>
      <c r="D166" s="188" t="s">
        <v>201</v>
      </c>
      <c r="E166" s="188" t="s">
        <v>205</v>
      </c>
    </row>
    <row r="167" spans="1:5" ht="15.75" thickBot="1">
      <c r="A167" s="25"/>
      <c r="B167" s="26"/>
      <c r="C167" s="265"/>
      <c r="D167" s="189" t="s">
        <v>208</v>
      </c>
      <c r="E167" s="188" t="s">
        <v>208</v>
      </c>
    </row>
    <row r="168" spans="1:5">
      <c r="A168" s="4">
        <v>155</v>
      </c>
      <c r="B168" s="5" t="s">
        <v>176</v>
      </c>
      <c r="C168" s="262" t="s">
        <v>178</v>
      </c>
      <c r="D168" s="180">
        <f>SUM('Eve''s Garden'!F178)</f>
        <v>0</v>
      </c>
      <c r="E168" s="179">
        <f>SUM('Eve''s Garden'!H178)</f>
        <v>0</v>
      </c>
    </row>
    <row r="169" spans="1:5">
      <c r="A169" s="4">
        <v>156</v>
      </c>
      <c r="B169" s="5" t="s">
        <v>179</v>
      </c>
      <c r="C169" s="166" t="s">
        <v>180</v>
      </c>
      <c r="D169" s="180">
        <f>SUM('Eve''s Garden'!F179)</f>
        <v>0</v>
      </c>
      <c r="E169" s="178">
        <f>SUM('Eve''s Garden'!H179)</f>
        <v>0</v>
      </c>
    </row>
    <row r="170" spans="1:5">
      <c r="A170" s="4">
        <v>157</v>
      </c>
      <c r="B170" s="5" t="s">
        <v>308</v>
      </c>
      <c r="C170" s="166" t="s">
        <v>1552</v>
      </c>
      <c r="D170" s="178">
        <f>SUM('Eve''s Garden'!F180)</f>
        <v>0</v>
      </c>
      <c r="E170" s="78"/>
    </row>
    <row r="171" spans="1:5">
      <c r="A171" s="4">
        <v>158</v>
      </c>
      <c r="B171" s="5" t="s">
        <v>308</v>
      </c>
      <c r="C171" s="166" t="s">
        <v>1553</v>
      </c>
      <c r="D171" s="178">
        <f>SUM('Eve''s Garden'!F181)</f>
        <v>0</v>
      </c>
      <c r="E171" s="78"/>
    </row>
    <row r="172" spans="1:5">
      <c r="A172" s="4">
        <v>159</v>
      </c>
      <c r="B172" s="5" t="s">
        <v>308</v>
      </c>
      <c r="C172" s="166" t="s">
        <v>1554</v>
      </c>
      <c r="D172" s="178">
        <f>SUM('Eve''s Garden'!F182)</f>
        <v>0</v>
      </c>
      <c r="E172" s="78"/>
    </row>
    <row r="173" spans="1:5">
      <c r="A173" s="4">
        <v>160</v>
      </c>
      <c r="B173" s="5" t="s">
        <v>84</v>
      </c>
      <c r="C173" s="166" t="s">
        <v>1555</v>
      </c>
      <c r="D173" s="180">
        <f>SUM('Eve''s Garden'!F183)</f>
        <v>0</v>
      </c>
      <c r="E173" s="178">
        <f>SUM('Eve''s Garden'!H183)</f>
        <v>0</v>
      </c>
    </row>
    <row r="174" spans="1:5">
      <c r="A174" s="4">
        <v>161</v>
      </c>
      <c r="B174" s="5" t="s">
        <v>84</v>
      </c>
      <c r="C174" s="166" t="s">
        <v>183</v>
      </c>
      <c r="D174" s="180">
        <f>SUM('Eve''s Garden'!F184)</f>
        <v>0</v>
      </c>
      <c r="E174" s="523">
        <f>SUM('Eve''s Garden'!H184)</f>
        <v>0</v>
      </c>
    </row>
    <row r="175" spans="1:5">
      <c r="A175" s="4">
        <v>162</v>
      </c>
      <c r="B175" s="5" t="s">
        <v>84</v>
      </c>
      <c r="C175" s="166" t="s">
        <v>184</v>
      </c>
      <c r="D175" s="180">
        <f>SUM('Eve''s Garden'!F185)</f>
        <v>0</v>
      </c>
      <c r="E175" s="178">
        <f>SUM('Eve''s Garden'!H185)</f>
        <v>0</v>
      </c>
    </row>
    <row r="176" spans="1:5">
      <c r="A176" s="4">
        <v>163</v>
      </c>
      <c r="B176" s="5" t="s">
        <v>84</v>
      </c>
      <c r="C176" s="166" t="s">
        <v>185</v>
      </c>
      <c r="D176" s="178">
        <f>SUM('Eve''s Garden'!F186)</f>
        <v>0</v>
      </c>
      <c r="E176" s="78"/>
    </row>
    <row r="177" spans="1:5">
      <c r="A177" s="4">
        <v>164</v>
      </c>
      <c r="B177" s="5" t="s">
        <v>84</v>
      </c>
      <c r="C177" s="166" t="s">
        <v>186</v>
      </c>
      <c r="D177" s="180">
        <f>SUM('Eve''s Garden'!F187)</f>
        <v>0</v>
      </c>
      <c r="E177" s="178">
        <f>SUM('Eve''s Garden'!H187)</f>
        <v>0</v>
      </c>
    </row>
    <row r="178" spans="1:5">
      <c r="A178" s="4">
        <v>165</v>
      </c>
      <c r="B178" s="5" t="s">
        <v>84</v>
      </c>
      <c r="C178" s="166" t="s">
        <v>1556</v>
      </c>
      <c r="D178" s="180">
        <f>SUM('Eve''s Garden'!F188)</f>
        <v>0</v>
      </c>
      <c r="E178" s="523">
        <f>SUM('Eve''s Garden'!H188)</f>
        <v>0</v>
      </c>
    </row>
    <row r="179" spans="1:5">
      <c r="A179" s="4">
        <v>166</v>
      </c>
      <c r="B179" s="5" t="s">
        <v>84</v>
      </c>
      <c r="C179" s="166" t="s">
        <v>1557</v>
      </c>
      <c r="D179" s="180">
        <f>SUM('Eve''s Garden'!F189)</f>
        <v>0</v>
      </c>
      <c r="E179" s="178">
        <f>SUM('Eve''s Garden'!H189)</f>
        <v>0</v>
      </c>
    </row>
    <row r="180" spans="1:5">
      <c r="A180" s="4">
        <v>167</v>
      </c>
      <c r="B180" s="5" t="s">
        <v>84</v>
      </c>
      <c r="C180" s="166" t="s">
        <v>187</v>
      </c>
      <c r="D180" s="180">
        <f>SUM('Eve''s Garden'!F190)</f>
        <v>0</v>
      </c>
      <c r="E180" s="278">
        <f>SUM('Eve''s Garden'!H190)</f>
        <v>0</v>
      </c>
    </row>
    <row r="181" spans="1:5">
      <c r="A181" s="4">
        <v>168</v>
      </c>
      <c r="B181" s="5" t="s">
        <v>84</v>
      </c>
      <c r="C181" s="166" t="s">
        <v>188</v>
      </c>
      <c r="D181" s="178">
        <f>SUM('Eve''s Garden'!F194)</f>
        <v>0</v>
      </c>
      <c r="E181" s="78"/>
    </row>
    <row r="182" spans="1:5">
      <c r="A182" s="4">
        <v>169</v>
      </c>
      <c r="B182" s="5" t="s">
        <v>84</v>
      </c>
      <c r="C182" s="166" t="s">
        <v>189</v>
      </c>
      <c r="D182" s="180">
        <f>SUM('Eve''s Garden'!F195)</f>
        <v>0</v>
      </c>
      <c r="E182" s="179">
        <f>SUM('Eve''s Garden'!H195)</f>
        <v>0</v>
      </c>
    </row>
    <row r="183" spans="1:5">
      <c r="A183" s="4">
        <v>170</v>
      </c>
      <c r="B183" s="5" t="s">
        <v>84</v>
      </c>
      <c r="C183" s="166" t="s">
        <v>190</v>
      </c>
      <c r="D183" s="180">
        <f>SUM('Eve''s Garden'!F196)</f>
        <v>0</v>
      </c>
      <c r="E183" s="178">
        <f>SUM('Eve''s Garden'!H196)</f>
        <v>0</v>
      </c>
    </row>
    <row r="184" spans="1:5">
      <c r="A184" s="4">
        <v>171</v>
      </c>
      <c r="B184" s="5" t="s">
        <v>84</v>
      </c>
      <c r="C184" s="166" t="s">
        <v>1558</v>
      </c>
      <c r="D184" s="180">
        <f>SUM('Eve''s Garden'!F197)</f>
        <v>0</v>
      </c>
      <c r="E184" s="523">
        <f>SUM('Eve''s Garden'!H197)</f>
        <v>0</v>
      </c>
    </row>
    <row r="185" spans="1:5">
      <c r="A185" s="4">
        <v>172</v>
      </c>
      <c r="B185" s="5" t="s">
        <v>84</v>
      </c>
      <c r="C185" s="166" t="s">
        <v>1559</v>
      </c>
      <c r="D185" s="180">
        <f>SUM('Eve''s Garden'!F198)</f>
        <v>0</v>
      </c>
      <c r="E185" s="178">
        <f>SUM('Eve''s Garden'!H198)</f>
        <v>0</v>
      </c>
    </row>
    <row r="186" spans="1:5">
      <c r="A186" s="4">
        <v>173</v>
      </c>
      <c r="B186" s="5" t="s">
        <v>84</v>
      </c>
      <c r="C186" s="166" t="s">
        <v>192</v>
      </c>
      <c r="D186" s="180">
        <f>SUM('Eve''s Garden'!F199)</f>
        <v>0</v>
      </c>
      <c r="E186" s="523">
        <f>SUM('Eve''s Garden'!H199)</f>
        <v>0</v>
      </c>
    </row>
    <row r="187" spans="1:5">
      <c r="A187" s="4">
        <v>174</v>
      </c>
      <c r="B187" s="5" t="s">
        <v>84</v>
      </c>
      <c r="C187" s="166" t="s">
        <v>193</v>
      </c>
      <c r="D187" s="180">
        <f>SUM('Eve''s Garden'!F200)</f>
        <v>0</v>
      </c>
      <c r="E187" s="178">
        <f>SUM('Eve''s Garden'!H200)</f>
        <v>0</v>
      </c>
    </row>
    <row r="188" spans="1:5">
      <c r="A188" s="4">
        <v>175</v>
      </c>
      <c r="B188" s="5" t="s">
        <v>84</v>
      </c>
      <c r="C188" s="166" t="s">
        <v>194</v>
      </c>
      <c r="D188" s="180">
        <f>SUM('Eve''s Garden'!F201)</f>
        <v>0</v>
      </c>
      <c r="E188" s="278">
        <f>SUM('Eve''s Garden'!H201)</f>
        <v>0</v>
      </c>
    </row>
    <row r="189" spans="1:5">
      <c r="A189" s="4">
        <v>176</v>
      </c>
      <c r="B189" s="5" t="s">
        <v>84</v>
      </c>
      <c r="C189" s="166" t="s">
        <v>195</v>
      </c>
      <c r="D189" s="178">
        <f>SUM('Eve''s Garden'!F202)</f>
        <v>0</v>
      </c>
      <c r="E189" s="78"/>
    </row>
    <row r="190" spans="1:5">
      <c r="A190" s="4">
        <v>177</v>
      </c>
      <c r="B190" s="5" t="s">
        <v>84</v>
      </c>
      <c r="C190" s="166" t="s">
        <v>196</v>
      </c>
      <c r="D190" s="178">
        <f>SUM('Eve''s Garden'!F203)</f>
        <v>0</v>
      </c>
      <c r="E190" s="78"/>
    </row>
    <row r="191" spans="1:5">
      <c r="A191" s="4">
        <v>178</v>
      </c>
      <c r="B191" s="5" t="s">
        <v>84</v>
      </c>
      <c r="C191" s="166" t="s">
        <v>1560</v>
      </c>
      <c r="D191" s="178">
        <f>SUM('Eve''s Garden'!F204)</f>
        <v>0</v>
      </c>
      <c r="E191" s="78"/>
    </row>
    <row r="192" spans="1:5">
      <c r="A192" s="4">
        <v>179</v>
      </c>
      <c r="B192" s="5" t="s">
        <v>84</v>
      </c>
      <c r="C192" s="166" t="s">
        <v>197</v>
      </c>
      <c r="D192" s="180">
        <f>SUM('Eve''s Garden'!F205)</f>
        <v>0</v>
      </c>
      <c r="E192" s="179">
        <f>SUM('Eve''s Garden'!H205)</f>
        <v>0</v>
      </c>
    </row>
    <row r="193" spans="1:6">
      <c r="A193" s="4">
        <v>180</v>
      </c>
      <c r="B193" s="5" t="s">
        <v>84</v>
      </c>
      <c r="C193" s="166" t="s">
        <v>110</v>
      </c>
      <c r="D193" s="553">
        <f>SUM('Eve''s Garden'!F206)</f>
        <v>0</v>
      </c>
      <c r="E193" s="178">
        <f>SUM('Eve''s Garden'!H206)</f>
        <v>0</v>
      </c>
    </row>
    <row r="194" spans="1:6" ht="15.75" thickBot="1"/>
    <row r="195" spans="1:6">
      <c r="A195" s="806" t="s">
        <v>289</v>
      </c>
      <c r="B195" s="808" t="s">
        <v>198</v>
      </c>
      <c r="C195" s="809"/>
      <c r="D195" s="852" t="s">
        <v>1705</v>
      </c>
      <c r="E195" s="856"/>
      <c r="F195" s="541"/>
    </row>
    <row r="196" spans="1:6" ht="15.75" thickBot="1">
      <c r="A196" s="807"/>
      <c r="B196" s="810"/>
      <c r="C196" s="811"/>
      <c r="D196" s="853"/>
      <c r="E196" s="856"/>
      <c r="F196" s="116"/>
    </row>
    <row r="197" spans="1:6">
      <c r="A197" s="333">
        <v>15000</v>
      </c>
      <c r="B197" s="334" t="s">
        <v>116</v>
      </c>
      <c r="C197" s="334" t="s">
        <v>210</v>
      </c>
      <c r="D197" s="516">
        <f>SUM(Holzkiste!H5)</f>
        <v>0</v>
      </c>
      <c r="E197" s="542"/>
      <c r="F197" s="95"/>
    </row>
    <row r="198" spans="1:6">
      <c r="A198" s="321">
        <v>15005</v>
      </c>
      <c r="B198" s="322" t="s">
        <v>116</v>
      </c>
      <c r="C198" s="322" t="s">
        <v>123</v>
      </c>
      <c r="D198" s="516">
        <f>SUM(Holzkiste!H6)</f>
        <v>0</v>
      </c>
      <c r="E198" s="542"/>
      <c r="F198" s="95"/>
    </row>
    <row r="199" spans="1:6">
      <c r="A199" s="321">
        <v>15010</v>
      </c>
      <c r="B199" s="322" t="s">
        <v>116</v>
      </c>
      <c r="C199" s="322" t="s">
        <v>213</v>
      </c>
      <c r="D199" s="516">
        <f>SUM(Holzkiste!H7)</f>
        <v>0</v>
      </c>
      <c r="E199" s="542"/>
      <c r="F199" s="95"/>
    </row>
    <row r="200" spans="1:6">
      <c r="A200" s="321">
        <v>15015</v>
      </c>
      <c r="B200" s="322" t="s">
        <v>216</v>
      </c>
      <c r="C200" s="322" t="s">
        <v>217</v>
      </c>
      <c r="D200" s="516">
        <f>SUM(Holzkiste!H8)</f>
        <v>0</v>
      </c>
      <c r="E200" s="542"/>
      <c r="F200" s="95"/>
    </row>
    <row r="201" spans="1:6">
      <c r="A201" s="321">
        <v>15020</v>
      </c>
      <c r="B201" s="325" t="s">
        <v>216</v>
      </c>
      <c r="C201" s="326" t="s">
        <v>220</v>
      </c>
      <c r="D201" s="516">
        <f>SUM(Holzkiste!H9)</f>
        <v>0</v>
      </c>
      <c r="E201" s="542"/>
      <c r="F201" s="95"/>
    </row>
    <row r="202" spans="1:6">
      <c r="A202" s="321">
        <v>15022</v>
      </c>
      <c r="B202" s="325" t="s">
        <v>216</v>
      </c>
      <c r="C202" s="326" t="s">
        <v>122</v>
      </c>
      <c r="D202" s="516">
        <f>SUM(Holzkiste!H10)</f>
        <v>0</v>
      </c>
      <c r="E202" s="542"/>
      <c r="F202" s="95"/>
    </row>
    <row r="203" spans="1:6">
      <c r="A203" s="321">
        <v>15025</v>
      </c>
      <c r="B203" s="322" t="s">
        <v>223</v>
      </c>
      <c r="C203" s="322" t="s">
        <v>224</v>
      </c>
      <c r="D203" s="516">
        <f>SUM(Holzkiste!H11)</f>
        <v>0</v>
      </c>
      <c r="E203" s="542"/>
      <c r="F203" s="95"/>
    </row>
    <row r="204" spans="1:6">
      <c r="A204" s="321">
        <v>15030</v>
      </c>
      <c r="B204" s="322" t="s">
        <v>155</v>
      </c>
      <c r="C204" s="322" t="s">
        <v>156</v>
      </c>
      <c r="D204" s="516">
        <f>SUM(Holzkiste!H12)</f>
        <v>0</v>
      </c>
      <c r="E204" s="542"/>
      <c r="F204" s="95"/>
    </row>
    <row r="205" spans="1:6">
      <c r="A205" s="321">
        <v>15035</v>
      </c>
      <c r="B205" s="322" t="s">
        <v>227</v>
      </c>
      <c r="C205" s="322" t="s">
        <v>228</v>
      </c>
      <c r="D205" s="516">
        <f>SUM(Holzkiste!H13)</f>
        <v>0</v>
      </c>
      <c r="E205" s="542"/>
      <c r="F205" s="95"/>
    </row>
    <row r="206" spans="1:6">
      <c r="A206" s="321">
        <v>15040</v>
      </c>
      <c r="B206" s="322" t="s">
        <v>227</v>
      </c>
      <c r="C206" s="322" t="s">
        <v>231</v>
      </c>
      <c r="D206" s="516">
        <f>SUM(Holzkiste!H14)</f>
        <v>0</v>
      </c>
      <c r="E206" s="542"/>
      <c r="F206" s="95"/>
    </row>
    <row r="207" spans="1:6">
      <c r="A207" s="321">
        <v>15045</v>
      </c>
      <c r="B207" s="322" t="s">
        <v>227</v>
      </c>
      <c r="C207" s="322" t="s">
        <v>234</v>
      </c>
      <c r="D207" s="516">
        <f>SUM(Holzkiste!H15)</f>
        <v>0</v>
      </c>
      <c r="E207" s="542"/>
      <c r="F207" s="95"/>
    </row>
    <row r="208" spans="1:6">
      <c r="A208" s="321">
        <v>15050</v>
      </c>
      <c r="B208" s="322" t="s">
        <v>227</v>
      </c>
      <c r="C208" s="322" t="s">
        <v>236</v>
      </c>
      <c r="D208" s="516">
        <f>SUM(Holzkiste!H16)</f>
        <v>0</v>
      </c>
      <c r="E208" s="542"/>
      <c r="F208" s="95"/>
    </row>
    <row r="209" spans="1:6">
      <c r="A209" s="321">
        <v>15055</v>
      </c>
      <c r="B209" s="322" t="s">
        <v>227</v>
      </c>
      <c r="C209" s="322" t="s">
        <v>238</v>
      </c>
      <c r="D209" s="516">
        <f>SUM(Holzkiste!H17)</f>
        <v>0</v>
      </c>
      <c r="E209" s="542"/>
      <c r="F209" s="95"/>
    </row>
    <row r="210" spans="1:6">
      <c r="A210" s="321">
        <v>15057</v>
      </c>
      <c r="B210" s="322" t="s">
        <v>1612</v>
      </c>
      <c r="C210" s="322" t="s">
        <v>81</v>
      </c>
      <c r="D210" s="516">
        <f>SUM(Holzkiste!H18)</f>
        <v>0</v>
      </c>
      <c r="E210" s="542"/>
      <c r="F210" s="95"/>
    </row>
    <row r="211" spans="1:6">
      <c r="A211" s="321">
        <v>15060</v>
      </c>
      <c r="B211" s="322" t="s">
        <v>161</v>
      </c>
      <c r="C211" s="322" t="s">
        <v>164</v>
      </c>
      <c r="D211" s="516">
        <f>SUM(Holzkiste!H19)</f>
        <v>0</v>
      </c>
      <c r="E211" s="542"/>
      <c r="F211" s="95"/>
    </row>
    <row r="212" spans="1:6">
      <c r="A212" s="321">
        <v>15065</v>
      </c>
      <c r="B212" s="322" t="s">
        <v>242</v>
      </c>
      <c r="C212" s="322" t="s">
        <v>243</v>
      </c>
      <c r="D212" s="516">
        <f>SUM(Holzkiste!H20)</f>
        <v>0</v>
      </c>
      <c r="E212" s="542"/>
      <c r="F212" s="95"/>
    </row>
    <row r="213" spans="1:6">
      <c r="A213" s="321">
        <v>15070</v>
      </c>
      <c r="B213" s="322" t="s">
        <v>245</v>
      </c>
      <c r="C213" s="322" t="s">
        <v>246</v>
      </c>
      <c r="D213" s="516">
        <f>SUM(Holzkiste!H21)</f>
        <v>0</v>
      </c>
      <c r="E213" s="542"/>
      <c r="F213" s="95"/>
    </row>
    <row r="214" spans="1:6">
      <c r="A214" s="321">
        <v>15075</v>
      </c>
      <c r="B214" s="322" t="s">
        <v>135</v>
      </c>
      <c r="C214" s="322" t="s">
        <v>248</v>
      </c>
      <c r="D214" s="516">
        <f>SUM(Holzkiste!H22)</f>
        <v>0</v>
      </c>
      <c r="E214" s="542"/>
      <c r="F214" s="95"/>
    </row>
    <row r="215" spans="1:6">
      <c r="A215" s="321">
        <v>15080</v>
      </c>
      <c r="B215" s="322" t="s">
        <v>135</v>
      </c>
      <c r="C215" s="322" t="s">
        <v>250</v>
      </c>
      <c r="D215" s="516">
        <f>SUM(Holzkiste!H23)</f>
        <v>0</v>
      </c>
      <c r="E215" s="542"/>
      <c r="F215" s="95"/>
    </row>
    <row r="216" spans="1:6">
      <c r="A216" s="321">
        <v>15085</v>
      </c>
      <c r="B216" s="322" t="s">
        <v>135</v>
      </c>
      <c r="C216" s="322" t="s">
        <v>252</v>
      </c>
      <c r="D216" s="516">
        <f>SUM(Holzkiste!H24)</f>
        <v>0</v>
      </c>
      <c r="E216" s="542"/>
      <c r="F216" s="95"/>
    </row>
    <row r="217" spans="1:6">
      <c r="A217" s="321">
        <v>15087</v>
      </c>
      <c r="B217" s="322" t="s">
        <v>1743</v>
      </c>
      <c r="C217" s="322" t="s">
        <v>1703</v>
      </c>
      <c r="D217" s="516">
        <f>SUM(Holzkiste!H25)</f>
        <v>0</v>
      </c>
      <c r="E217" s="542"/>
      <c r="F217" s="95"/>
    </row>
    <row r="218" spans="1:6">
      <c r="A218" s="321">
        <v>15090</v>
      </c>
      <c r="B218" s="322" t="s">
        <v>254</v>
      </c>
      <c r="C218" s="322" t="s">
        <v>255</v>
      </c>
      <c r="D218" s="516">
        <f>SUM(Holzkiste!H26)</f>
        <v>0</v>
      </c>
      <c r="E218" s="542"/>
      <c r="F218" s="95"/>
    </row>
    <row r="219" spans="1:6">
      <c r="A219" s="321">
        <v>15092</v>
      </c>
      <c r="B219" s="322" t="s">
        <v>1744</v>
      </c>
      <c r="C219" s="322" t="s">
        <v>876</v>
      </c>
      <c r="D219" s="516">
        <f>SUM(Holzkiste!H27)</f>
        <v>0</v>
      </c>
      <c r="E219" s="542"/>
      <c r="F219" s="95"/>
    </row>
    <row r="220" spans="1:6">
      <c r="A220" s="321">
        <v>15093</v>
      </c>
      <c r="B220" s="322" t="s">
        <v>1744</v>
      </c>
      <c r="C220" s="322" t="s">
        <v>349</v>
      </c>
      <c r="D220" s="516">
        <f>SUM(Holzkiste!H28)</f>
        <v>0</v>
      </c>
      <c r="E220" s="542"/>
      <c r="F220" s="95"/>
    </row>
    <row r="221" spans="1:6">
      <c r="A221" s="321">
        <v>15095</v>
      </c>
      <c r="B221" s="322" t="s">
        <v>256</v>
      </c>
      <c r="C221" s="322" t="s">
        <v>257</v>
      </c>
      <c r="D221" s="516">
        <f>SUM(Holzkiste!H29)</f>
        <v>0</v>
      </c>
      <c r="E221" s="542"/>
      <c r="F221" s="95"/>
    </row>
    <row r="222" spans="1:6">
      <c r="A222" s="321">
        <v>15100</v>
      </c>
      <c r="B222" s="322" t="s">
        <v>256</v>
      </c>
      <c r="C222" s="322" t="s">
        <v>260</v>
      </c>
      <c r="D222" s="516">
        <f>SUM(Holzkiste!H30)</f>
        <v>0</v>
      </c>
      <c r="E222" s="542"/>
      <c r="F222" s="95"/>
    </row>
    <row r="223" spans="1:6">
      <c r="A223" s="321">
        <v>15105</v>
      </c>
      <c r="B223" s="322" t="s">
        <v>256</v>
      </c>
      <c r="C223" s="322" t="s">
        <v>262</v>
      </c>
      <c r="D223" s="516">
        <f>SUM(Holzkiste!H31)</f>
        <v>0</v>
      </c>
      <c r="E223" s="542"/>
      <c r="F223" s="95"/>
    </row>
    <row r="224" spans="1:6">
      <c r="A224" s="321">
        <v>15110</v>
      </c>
      <c r="B224" s="322" t="s">
        <v>133</v>
      </c>
      <c r="C224" s="322" t="s">
        <v>264</v>
      </c>
      <c r="D224" s="516">
        <f>SUM(Holzkiste!H32)</f>
        <v>0</v>
      </c>
      <c r="E224" s="542"/>
      <c r="F224" s="95"/>
    </row>
    <row r="225" spans="1:6">
      <c r="A225" s="321">
        <v>15115</v>
      </c>
      <c r="B225" s="322" t="s">
        <v>179</v>
      </c>
      <c r="C225" s="322" t="s">
        <v>266</v>
      </c>
      <c r="D225" s="516">
        <f>SUM(Holzkiste!H33)</f>
        <v>0</v>
      </c>
      <c r="E225" s="542"/>
      <c r="F225" s="95"/>
    </row>
    <row r="226" spans="1:6">
      <c r="A226" s="321">
        <v>15120</v>
      </c>
      <c r="B226" s="322" t="s">
        <v>268</v>
      </c>
      <c r="C226" s="322" t="s">
        <v>269</v>
      </c>
      <c r="D226" s="516">
        <f>SUM(Holzkiste!H34)</f>
        <v>0</v>
      </c>
      <c r="E226" s="542"/>
      <c r="F226" s="95"/>
    </row>
    <row r="227" spans="1:6">
      <c r="A227" s="321">
        <v>15122</v>
      </c>
      <c r="B227" s="322" t="s">
        <v>112</v>
      </c>
      <c r="C227" s="322" t="s">
        <v>111</v>
      </c>
      <c r="D227" s="516">
        <f>SUM(Holzkiste!H35)</f>
        <v>0</v>
      </c>
      <c r="E227" s="542"/>
      <c r="F227" s="95"/>
    </row>
    <row r="228" spans="1:6">
      <c r="A228" s="321">
        <v>15125</v>
      </c>
      <c r="B228" s="322" t="s">
        <v>272</v>
      </c>
      <c r="C228" s="322" t="s">
        <v>273</v>
      </c>
      <c r="D228" s="516">
        <f>SUM(Holzkiste!H36)</f>
        <v>0</v>
      </c>
      <c r="E228" s="542"/>
      <c r="F228" s="95"/>
    </row>
    <row r="229" spans="1:6">
      <c r="A229" s="321">
        <v>15126</v>
      </c>
      <c r="B229" s="322" t="s">
        <v>1745</v>
      </c>
      <c r="C229" s="322" t="s">
        <v>994</v>
      </c>
      <c r="D229" s="516">
        <f>SUM(Holzkiste!H37)</f>
        <v>0</v>
      </c>
      <c r="E229" s="542"/>
      <c r="F229" s="95"/>
    </row>
    <row r="230" spans="1:6">
      <c r="A230" s="321">
        <v>15127</v>
      </c>
      <c r="B230" s="322" t="s">
        <v>1745</v>
      </c>
      <c r="C230" s="322" t="s">
        <v>184</v>
      </c>
      <c r="D230" s="516">
        <f>SUM(Holzkiste!H38)</f>
        <v>0</v>
      </c>
      <c r="E230" s="542"/>
      <c r="F230" s="95"/>
    </row>
    <row r="231" spans="1:6">
      <c r="A231" s="321">
        <v>15128</v>
      </c>
      <c r="B231" s="322" t="s">
        <v>272</v>
      </c>
      <c r="C231" s="322" t="s">
        <v>1747</v>
      </c>
      <c r="D231" s="516">
        <f>SUM(Holzkiste!H39)</f>
        <v>0</v>
      </c>
      <c r="E231" s="542"/>
      <c r="F231" s="95"/>
    </row>
    <row r="232" spans="1:6">
      <c r="A232" s="321">
        <v>15130</v>
      </c>
      <c r="B232" s="322" t="s">
        <v>140</v>
      </c>
      <c r="C232" s="322" t="s">
        <v>141</v>
      </c>
      <c r="D232" s="516">
        <f>SUM(Holzkiste!H40)</f>
        <v>0</v>
      </c>
      <c r="E232" s="542"/>
      <c r="F232" s="95"/>
    </row>
    <row r="233" spans="1:6">
      <c r="A233" s="321">
        <v>15135</v>
      </c>
      <c r="B233" s="322" t="s">
        <v>151</v>
      </c>
      <c r="C233" s="322" t="s">
        <v>152</v>
      </c>
      <c r="D233" s="516">
        <f>SUM(Holzkiste!H41)</f>
        <v>0</v>
      </c>
      <c r="E233" s="542"/>
      <c r="F233" s="95"/>
    </row>
    <row r="234" spans="1:6">
      <c r="A234" s="321">
        <v>15140</v>
      </c>
      <c r="B234" s="322" t="s">
        <v>145</v>
      </c>
      <c r="C234" s="322" t="s">
        <v>276</v>
      </c>
      <c r="D234" s="516">
        <f>SUM(Holzkiste!H42)</f>
        <v>0</v>
      </c>
      <c r="E234" s="542"/>
      <c r="F234" s="95"/>
    </row>
    <row r="235" spans="1:6">
      <c r="A235" s="321">
        <v>15142</v>
      </c>
      <c r="B235" s="322" t="s">
        <v>1465</v>
      </c>
      <c r="C235" s="322" t="s">
        <v>158</v>
      </c>
      <c r="D235" s="516">
        <f>SUM(Holzkiste!H43)</f>
        <v>0</v>
      </c>
      <c r="E235" s="542"/>
      <c r="F235" s="95"/>
    </row>
    <row r="236" spans="1:6">
      <c r="A236" s="321">
        <v>15143</v>
      </c>
      <c r="B236" s="322" t="s">
        <v>1625</v>
      </c>
      <c r="C236" s="322" t="s">
        <v>1748</v>
      </c>
      <c r="D236" s="516">
        <f>SUM(Holzkiste!H44)</f>
        <v>0</v>
      </c>
      <c r="E236" s="542"/>
      <c r="F236" s="95"/>
    </row>
    <row r="237" spans="1:6">
      <c r="A237" s="321">
        <v>15144</v>
      </c>
      <c r="B237" s="322" t="s">
        <v>279</v>
      </c>
      <c r="C237" s="322" t="s">
        <v>382</v>
      </c>
      <c r="D237" s="516">
        <f>SUM(Holzkiste!H45)</f>
        <v>0</v>
      </c>
      <c r="E237" s="542"/>
      <c r="F237" s="95"/>
    </row>
    <row r="238" spans="1:6">
      <c r="A238" s="321">
        <v>15145</v>
      </c>
      <c r="B238" s="322" t="s">
        <v>279</v>
      </c>
      <c r="C238" s="322" t="s">
        <v>280</v>
      </c>
      <c r="D238" s="516">
        <f>SUM(Holzkiste!H46)</f>
        <v>0</v>
      </c>
      <c r="E238" s="542"/>
      <c r="F238" s="95"/>
    </row>
    <row r="239" spans="1:6">
      <c r="A239" s="321">
        <v>15146</v>
      </c>
      <c r="B239" s="322" t="s">
        <v>1625</v>
      </c>
      <c r="C239" s="322" t="s">
        <v>525</v>
      </c>
      <c r="D239" s="516">
        <f>SUM(Holzkiste!H47)</f>
        <v>0</v>
      </c>
      <c r="E239" s="542"/>
      <c r="F239" s="95"/>
    </row>
    <row r="240" spans="1:6">
      <c r="A240" s="321">
        <v>15147</v>
      </c>
      <c r="B240" s="322" t="s">
        <v>1625</v>
      </c>
      <c r="C240" s="322" t="s">
        <v>25</v>
      </c>
      <c r="D240" s="516">
        <f>SUM(Holzkiste!H48)</f>
        <v>0</v>
      </c>
      <c r="E240" s="542"/>
      <c r="F240" s="95"/>
    </row>
    <row r="241" spans="1:6">
      <c r="A241" s="321">
        <v>15148</v>
      </c>
      <c r="B241" s="322" t="s">
        <v>1625</v>
      </c>
      <c r="C241" s="322" t="s">
        <v>417</v>
      </c>
      <c r="D241" s="516">
        <f>SUM(Holzkiste!H49)</f>
        <v>0</v>
      </c>
      <c r="E241" s="542"/>
      <c r="F241" s="95"/>
    </row>
    <row r="242" spans="1:6">
      <c r="A242" s="321">
        <v>15149</v>
      </c>
      <c r="B242" s="322" t="s">
        <v>1625</v>
      </c>
      <c r="C242" s="322" t="s">
        <v>508</v>
      </c>
      <c r="D242" s="516">
        <f>SUM(Holzkiste!H50)</f>
        <v>0</v>
      </c>
      <c r="E242" s="542"/>
      <c r="F242" s="95"/>
    </row>
    <row r="243" spans="1:6">
      <c r="A243" s="321">
        <v>15150</v>
      </c>
      <c r="B243" s="322" t="s">
        <v>282</v>
      </c>
      <c r="C243" s="322" t="s">
        <v>283</v>
      </c>
      <c r="D243" s="516">
        <f>SUM(Holzkiste!H51)</f>
        <v>0</v>
      </c>
      <c r="E243" s="542"/>
      <c r="F243" s="95"/>
    </row>
    <row r="244" spans="1:6">
      <c r="A244" s="321">
        <v>15155</v>
      </c>
      <c r="B244" s="322" t="s">
        <v>286</v>
      </c>
      <c r="C244" s="322" t="s">
        <v>287</v>
      </c>
      <c r="D244" s="516">
        <f>SUM(Holzkiste!H52)</f>
        <v>0</v>
      </c>
      <c r="E244" s="542"/>
      <c r="F244" s="95"/>
    </row>
    <row r="245" spans="1:6">
      <c r="A245" s="321">
        <v>15160</v>
      </c>
      <c r="B245" s="327" t="s">
        <v>1746</v>
      </c>
      <c r="C245" s="328" t="s">
        <v>1687</v>
      </c>
      <c r="D245" s="516">
        <f>SUM(Holzkiste!H53)</f>
        <v>0</v>
      </c>
      <c r="E245" s="542"/>
      <c r="F245" s="95"/>
    </row>
    <row r="246" spans="1:6">
      <c r="A246" s="321">
        <v>15165</v>
      </c>
      <c r="B246" s="327" t="s">
        <v>1746</v>
      </c>
      <c r="C246" s="328" t="s">
        <v>1686</v>
      </c>
      <c r="D246" s="516">
        <f>SUM(Holzkiste!H54)</f>
        <v>0</v>
      </c>
      <c r="E246" s="542"/>
      <c r="F246" s="95"/>
    </row>
    <row r="247" spans="1:6">
      <c r="A247" s="321">
        <v>15170</v>
      </c>
      <c r="B247" s="327" t="s">
        <v>1746</v>
      </c>
      <c r="C247" s="328" t="s">
        <v>1685</v>
      </c>
      <c r="D247" s="516">
        <f>SUM(Holzkiste!H55)</f>
        <v>0</v>
      </c>
      <c r="E247" s="542"/>
      <c r="F247" s="95"/>
    </row>
    <row r="248" spans="1:6">
      <c r="A248" s="321">
        <v>15175</v>
      </c>
      <c r="B248" s="327" t="s">
        <v>1746</v>
      </c>
      <c r="C248" s="328" t="s">
        <v>1684</v>
      </c>
      <c r="D248" s="516">
        <f>SUM(Holzkiste!H56)</f>
        <v>0</v>
      </c>
      <c r="E248" s="542"/>
      <c r="F248" s="95"/>
    </row>
    <row r="249" spans="1:6">
      <c r="A249" s="321">
        <v>15180</v>
      </c>
      <c r="B249" s="327" t="s">
        <v>1746</v>
      </c>
      <c r="C249" s="328" t="s">
        <v>1683</v>
      </c>
      <c r="D249" s="516">
        <f>SUM(Holzkiste!H57)</f>
        <v>0</v>
      </c>
      <c r="E249" s="542"/>
      <c r="F249" s="95"/>
    </row>
    <row r="250" spans="1:6">
      <c r="A250" s="321">
        <v>15185</v>
      </c>
      <c r="B250" s="327" t="s">
        <v>1746</v>
      </c>
      <c r="C250" s="328" t="s">
        <v>1682</v>
      </c>
      <c r="D250" s="516">
        <f>SUM(Holzkiste!H58)</f>
        <v>0</v>
      </c>
      <c r="E250" s="542"/>
      <c r="F250" s="95"/>
    </row>
    <row r="251" spans="1:6">
      <c r="A251" s="321">
        <v>15190</v>
      </c>
      <c r="B251" s="327" t="s">
        <v>1746</v>
      </c>
      <c r="C251" s="328" t="s">
        <v>1681</v>
      </c>
      <c r="D251" s="516">
        <f>SUM(Holzkiste!H59)</f>
        <v>0</v>
      </c>
      <c r="E251" s="542"/>
      <c r="F251" s="95"/>
    </row>
    <row r="252" spans="1:6">
      <c r="A252" s="321">
        <v>15195</v>
      </c>
      <c r="B252" s="327" t="s">
        <v>1746</v>
      </c>
      <c r="C252" s="328" t="s">
        <v>1680</v>
      </c>
      <c r="D252" s="516">
        <f>SUM(Holzkiste!H60)</f>
        <v>0</v>
      </c>
      <c r="E252" s="542"/>
      <c r="F252" s="95"/>
    </row>
    <row r="253" spans="1:6">
      <c r="A253" s="321">
        <v>15200</v>
      </c>
      <c r="B253" s="327" t="s">
        <v>1746</v>
      </c>
      <c r="C253" s="328" t="s">
        <v>1679</v>
      </c>
      <c r="D253" s="516">
        <f>SUM(Holzkiste!H61)</f>
        <v>0</v>
      </c>
      <c r="E253" s="542"/>
      <c r="F253" s="95"/>
    </row>
    <row r="254" spans="1:6">
      <c r="A254" s="321">
        <v>15205</v>
      </c>
      <c r="B254" s="327" t="s">
        <v>1746</v>
      </c>
      <c r="C254" s="328" t="s">
        <v>1678</v>
      </c>
      <c r="D254" s="516">
        <f>SUM(Holzkiste!H62)</f>
        <v>0</v>
      </c>
      <c r="E254" s="542"/>
      <c r="F254" s="95"/>
    </row>
    <row r="255" spans="1:6">
      <c r="A255" s="321">
        <v>15210</v>
      </c>
      <c r="B255" s="327" t="s">
        <v>1746</v>
      </c>
      <c r="C255" s="328" t="s">
        <v>1677</v>
      </c>
      <c r="D255" s="516">
        <f>SUM(Holzkiste!H63)</f>
        <v>0</v>
      </c>
      <c r="E255" s="542"/>
      <c r="F255" s="95"/>
    </row>
    <row r="256" spans="1:6">
      <c r="A256" s="321">
        <v>15215</v>
      </c>
      <c r="B256" s="327" t="s">
        <v>1746</v>
      </c>
      <c r="C256" s="328" t="s">
        <v>1676</v>
      </c>
      <c r="D256" s="516">
        <f>SUM(Holzkiste!H64)</f>
        <v>0</v>
      </c>
      <c r="E256" s="542"/>
      <c r="F256" s="95"/>
    </row>
    <row r="257" spans="1:6">
      <c r="A257" s="330">
        <v>15220</v>
      </c>
      <c r="B257" s="331" t="s">
        <v>1746</v>
      </c>
      <c r="C257" s="555" t="s">
        <v>1675</v>
      </c>
      <c r="D257" s="516">
        <f>SUM(Holzkiste!H65)</f>
        <v>0</v>
      </c>
      <c r="E257" s="542"/>
      <c r="F257" s="95"/>
    </row>
    <row r="258" spans="1:6">
      <c r="A258" s="321">
        <v>15225</v>
      </c>
      <c r="B258" s="327" t="s">
        <v>1746</v>
      </c>
      <c r="C258" s="556" t="s">
        <v>1674</v>
      </c>
      <c r="D258" s="516">
        <f>SUM(Holzkiste!H66)</f>
        <v>0</v>
      </c>
      <c r="E258" s="542"/>
      <c r="F258" s="95"/>
    </row>
    <row r="259" spans="1:6" ht="15.75" thickBot="1">
      <c r="E259" s="3"/>
      <c r="F259" s="3"/>
    </row>
    <row r="260" spans="1:6" ht="39" thickBot="1">
      <c r="A260" s="100" t="s">
        <v>1573</v>
      </c>
      <c r="B260" s="148" t="s">
        <v>198</v>
      </c>
      <c r="C260" s="280" t="s">
        <v>1352</v>
      </c>
      <c r="D260" s="526" t="s">
        <v>1351</v>
      </c>
      <c r="E260" s="543"/>
      <c r="F260" s="541"/>
    </row>
    <row r="261" spans="1:6">
      <c r="A261" s="283" t="s">
        <v>375</v>
      </c>
      <c r="B261" s="284" t="s">
        <v>0</v>
      </c>
      <c r="C261" s="285" t="s">
        <v>376</v>
      </c>
      <c r="D261" s="557">
        <f>SUM('Anna''s Garden Tulpen 12+'!H4)</f>
        <v>0</v>
      </c>
      <c r="E261" s="159"/>
      <c r="F261" s="418"/>
    </row>
    <row r="262" spans="1:6">
      <c r="A262" s="286" t="s">
        <v>378</v>
      </c>
      <c r="B262" s="287" t="s">
        <v>0</v>
      </c>
      <c r="C262" s="288" t="s">
        <v>379</v>
      </c>
      <c r="D262" s="105">
        <f>SUM('Anna''s Garden Tulpen 12+'!H5)</f>
        <v>0</v>
      </c>
      <c r="E262" s="159"/>
      <c r="F262" s="418"/>
    </row>
    <row r="263" spans="1:6">
      <c r="A263" s="286" t="s">
        <v>381</v>
      </c>
      <c r="B263" s="287" t="s">
        <v>0</v>
      </c>
      <c r="C263" s="288" t="s">
        <v>382</v>
      </c>
      <c r="D263" s="105">
        <f>SUM('Anna''s Garden Tulpen 12+'!H6)</f>
        <v>0</v>
      </c>
      <c r="E263" s="159"/>
      <c r="F263" s="418"/>
    </row>
    <row r="264" spans="1:6">
      <c r="A264" s="286" t="s">
        <v>384</v>
      </c>
      <c r="B264" s="287" t="s">
        <v>0</v>
      </c>
      <c r="C264" s="288" t="s">
        <v>385</v>
      </c>
      <c r="D264" s="105">
        <f>SUM('Anna''s Garden Tulpen 12+'!H7)</f>
        <v>0</v>
      </c>
      <c r="E264" s="159"/>
      <c r="F264" s="418"/>
    </row>
    <row r="265" spans="1:6">
      <c r="A265" s="286" t="s">
        <v>387</v>
      </c>
      <c r="B265" s="287" t="s">
        <v>0</v>
      </c>
      <c r="C265" s="288" t="s">
        <v>388</v>
      </c>
      <c r="D265" s="105">
        <f>SUM('Anna''s Garden Tulpen 12+'!H8)</f>
        <v>0</v>
      </c>
      <c r="E265" s="159"/>
      <c r="F265" s="418"/>
    </row>
    <row r="266" spans="1:6">
      <c r="A266" s="286" t="s">
        <v>390</v>
      </c>
      <c r="B266" s="287" t="s">
        <v>0</v>
      </c>
      <c r="C266" s="288" t="s">
        <v>391</v>
      </c>
      <c r="D266" s="105">
        <f>SUM('Anna''s Garden Tulpen 12+'!H9)</f>
        <v>0</v>
      </c>
      <c r="E266" s="159"/>
      <c r="F266" s="418"/>
    </row>
    <row r="267" spans="1:6">
      <c r="A267" s="286" t="s">
        <v>393</v>
      </c>
      <c r="B267" s="287" t="s">
        <v>0</v>
      </c>
      <c r="C267" s="288" t="s">
        <v>394</v>
      </c>
      <c r="D267" s="105">
        <f>SUM('Anna''s Garden Tulpen 12+'!H10)</f>
        <v>0</v>
      </c>
      <c r="E267" s="159"/>
      <c r="F267" s="418"/>
    </row>
    <row r="268" spans="1:6">
      <c r="A268" s="286" t="s">
        <v>396</v>
      </c>
      <c r="B268" s="287" t="s">
        <v>0</v>
      </c>
      <c r="C268" s="288" t="s">
        <v>397</v>
      </c>
      <c r="D268" s="105">
        <f>SUM('Anna''s Garden Tulpen 12+'!H11)</f>
        <v>0</v>
      </c>
      <c r="E268" s="159"/>
      <c r="F268" s="418"/>
    </row>
    <row r="269" spans="1:6" ht="15.75" thickBot="1">
      <c r="A269" s="289" t="s">
        <v>399</v>
      </c>
      <c r="B269" s="290" t="s">
        <v>0</v>
      </c>
      <c r="C269" s="291" t="s">
        <v>400</v>
      </c>
      <c r="D269" s="558">
        <f>SUM('Anna''s Garden Tulpen 12+'!H12)</f>
        <v>0</v>
      </c>
      <c r="E269" s="159"/>
      <c r="F269" s="418"/>
    </row>
    <row r="270" spans="1:6" ht="39" thickBot="1">
      <c r="A270" s="100" t="s">
        <v>1573</v>
      </c>
      <c r="B270" s="148" t="s">
        <v>198</v>
      </c>
      <c r="C270" s="280" t="s">
        <v>1355</v>
      </c>
      <c r="D270" s="238" t="s">
        <v>1351</v>
      </c>
      <c r="E270" s="543"/>
      <c r="F270" s="131"/>
    </row>
    <row r="271" spans="1:6">
      <c r="A271" s="283" t="s">
        <v>402</v>
      </c>
      <c r="B271" s="292" t="s">
        <v>0</v>
      </c>
      <c r="C271" s="285" t="s">
        <v>403</v>
      </c>
      <c r="D271" s="105">
        <f>SUM('Anna''s Garden Tulpen 12+'!H14)</f>
        <v>0</v>
      </c>
      <c r="E271" s="544"/>
      <c r="F271" s="418"/>
    </row>
    <row r="272" spans="1:6">
      <c r="A272" s="293" t="s">
        <v>404</v>
      </c>
      <c r="B272" s="294" t="s">
        <v>0</v>
      </c>
      <c r="C272" s="288" t="s">
        <v>405</v>
      </c>
      <c r="D272" s="105">
        <f>SUM('Anna''s Garden Tulpen 12+'!H15)</f>
        <v>0</v>
      </c>
      <c r="E272" s="544"/>
      <c r="F272" s="418"/>
    </row>
    <row r="273" spans="1:6">
      <c r="A273" s="293" t="s">
        <v>407</v>
      </c>
      <c r="B273" s="294" t="s">
        <v>0</v>
      </c>
      <c r="C273" s="288" t="s">
        <v>22</v>
      </c>
      <c r="D273" s="105">
        <f>SUM('Anna''s Garden Tulpen 12+'!H16)</f>
        <v>0</v>
      </c>
      <c r="E273" s="544"/>
      <c r="F273" s="418"/>
    </row>
    <row r="274" spans="1:6">
      <c r="A274" s="293" t="s">
        <v>409</v>
      </c>
      <c r="B274" s="294" t="s">
        <v>0</v>
      </c>
      <c r="C274" s="288" t="s">
        <v>410</v>
      </c>
      <c r="D274" s="105">
        <f>SUM('Anna''s Garden Tulpen 12+'!H17)</f>
        <v>0</v>
      </c>
      <c r="E274" s="544"/>
      <c r="F274" s="418"/>
    </row>
    <row r="275" spans="1:6">
      <c r="A275" s="293" t="s">
        <v>1354</v>
      </c>
      <c r="B275" s="294" t="s">
        <v>0</v>
      </c>
      <c r="C275" s="288" t="s">
        <v>412</v>
      </c>
      <c r="D275" s="105">
        <f>SUM('Anna''s Garden Tulpen 12+'!H18)</f>
        <v>0</v>
      </c>
      <c r="E275" s="544"/>
      <c r="F275" s="418"/>
    </row>
    <row r="276" spans="1:6">
      <c r="A276" s="293" t="s">
        <v>414</v>
      </c>
      <c r="B276" s="294" t="s">
        <v>0</v>
      </c>
      <c r="C276" s="288" t="s">
        <v>17</v>
      </c>
      <c r="D276" s="105">
        <f>SUM('Anna''s Garden Tulpen 12+'!H19)</f>
        <v>0</v>
      </c>
      <c r="E276" s="544"/>
      <c r="F276" s="418"/>
    </row>
    <row r="277" spans="1:6">
      <c r="A277" s="293" t="s">
        <v>416</v>
      </c>
      <c r="B277" s="294" t="s">
        <v>0</v>
      </c>
      <c r="C277" s="288" t="s">
        <v>417</v>
      </c>
      <c r="D277" s="105">
        <f>SUM('Anna''s Garden Tulpen 12+'!H20)</f>
        <v>0</v>
      </c>
      <c r="E277" s="544"/>
      <c r="F277" s="418"/>
    </row>
    <row r="278" spans="1:6">
      <c r="A278" s="293" t="s">
        <v>419</v>
      </c>
      <c r="B278" s="294" t="s">
        <v>0</v>
      </c>
      <c r="C278" s="288" t="s">
        <v>420</v>
      </c>
      <c r="D278" s="105">
        <f>SUM('Anna''s Garden Tulpen 12+'!H21)</f>
        <v>0</v>
      </c>
      <c r="E278" s="544"/>
      <c r="F278" s="418"/>
    </row>
    <row r="279" spans="1:6" ht="15.75" thickBot="1">
      <c r="A279" s="295" t="s">
        <v>422</v>
      </c>
      <c r="B279" s="296" t="s">
        <v>0</v>
      </c>
      <c r="C279" s="291" t="s">
        <v>351</v>
      </c>
      <c r="D279" s="242">
        <f>SUM('Anna''s Garden Tulpen 12+'!H22)</f>
        <v>0</v>
      </c>
      <c r="E279" s="544"/>
      <c r="F279" s="418"/>
    </row>
    <row r="280" spans="1:6" ht="26.25" thickBot="1">
      <c r="A280" s="100" t="s">
        <v>1573</v>
      </c>
      <c r="B280" s="148" t="s">
        <v>198</v>
      </c>
      <c r="C280" s="280" t="s">
        <v>1356</v>
      </c>
      <c r="D280" s="238" t="s">
        <v>1351</v>
      </c>
      <c r="E280" s="543"/>
      <c r="F280" s="131"/>
    </row>
    <row r="281" spans="1:6">
      <c r="A281" s="500" t="s">
        <v>426</v>
      </c>
      <c r="B281" s="501" t="s">
        <v>0</v>
      </c>
      <c r="C281" s="502" t="s">
        <v>427</v>
      </c>
      <c r="D281" s="557">
        <f>SUM('Anna''s Garden Tulpen 12+'!H24)</f>
        <v>0</v>
      </c>
      <c r="E281" s="159"/>
      <c r="F281" s="418"/>
    </row>
    <row r="282" spans="1:6" ht="26.25">
      <c r="A282" s="297" t="s">
        <v>429</v>
      </c>
      <c r="B282" s="294" t="s">
        <v>0</v>
      </c>
      <c r="C282" s="298" t="s">
        <v>4</v>
      </c>
      <c r="D282" s="105">
        <f>SUM('Anna''s Garden Tulpen 12+'!H25)</f>
        <v>0</v>
      </c>
      <c r="E282" s="159"/>
      <c r="F282" s="418"/>
    </row>
    <row r="283" spans="1:6">
      <c r="A283" s="297" t="s">
        <v>431</v>
      </c>
      <c r="B283" s="294" t="s">
        <v>0</v>
      </c>
      <c r="C283" s="298" t="s">
        <v>1710</v>
      </c>
      <c r="D283" s="105">
        <f>SUM('Anna''s Garden Tulpen 12+'!H26)</f>
        <v>0</v>
      </c>
      <c r="E283" s="159"/>
      <c r="F283" s="418"/>
    </row>
    <row r="284" spans="1:6" ht="26.25">
      <c r="A284" s="297" t="s">
        <v>433</v>
      </c>
      <c r="B284" s="294" t="s">
        <v>0</v>
      </c>
      <c r="C284" s="298" t="s">
        <v>434</v>
      </c>
      <c r="D284" s="105">
        <f>SUM('Anna''s Garden Tulpen 12+'!H27)</f>
        <v>0</v>
      </c>
      <c r="E284" s="159"/>
      <c r="F284" s="418"/>
    </row>
    <row r="285" spans="1:6" ht="26.25">
      <c r="A285" s="297" t="s">
        <v>436</v>
      </c>
      <c r="B285" s="294" t="s">
        <v>0</v>
      </c>
      <c r="C285" s="298" t="s">
        <v>437</v>
      </c>
      <c r="D285" s="105">
        <f>SUM('Anna''s Garden Tulpen 12+'!H28)</f>
        <v>0</v>
      </c>
      <c r="E285" s="159"/>
      <c r="F285" s="418"/>
    </row>
    <row r="286" spans="1:6" ht="26.25">
      <c r="A286" s="297" t="s">
        <v>439</v>
      </c>
      <c r="B286" s="294" t="s">
        <v>0</v>
      </c>
      <c r="C286" s="298" t="s">
        <v>440</v>
      </c>
      <c r="D286" s="105">
        <f>SUM('Anna''s Garden Tulpen 12+'!H29)</f>
        <v>0</v>
      </c>
      <c r="E286" s="159"/>
      <c r="F286" s="418"/>
    </row>
    <row r="287" spans="1:6" ht="26.25">
      <c r="A287" s="297" t="s">
        <v>442</v>
      </c>
      <c r="B287" s="294" t="s">
        <v>0</v>
      </c>
      <c r="C287" s="298" t="s">
        <v>443</v>
      </c>
      <c r="D287" s="105">
        <f>SUM('Anna''s Garden Tulpen 12+'!H30)</f>
        <v>0</v>
      </c>
      <c r="E287" s="159"/>
      <c r="F287" s="418"/>
    </row>
    <row r="288" spans="1:6" ht="26.25">
      <c r="A288" s="297" t="s">
        <v>445</v>
      </c>
      <c r="B288" s="294" t="s">
        <v>0</v>
      </c>
      <c r="C288" s="298" t="s">
        <v>31</v>
      </c>
      <c r="D288" s="105">
        <f>SUM('Anna''s Garden Tulpen 12+'!H31)</f>
        <v>0</v>
      </c>
      <c r="E288" s="159"/>
      <c r="F288" s="418"/>
    </row>
    <row r="289" spans="1:6" ht="26.25">
      <c r="A289" s="297" t="s">
        <v>447</v>
      </c>
      <c r="B289" s="294" t="s">
        <v>0</v>
      </c>
      <c r="C289" s="299" t="s">
        <v>448</v>
      </c>
      <c r="D289" s="105">
        <f>SUM('Anna''s Garden Tulpen 12+'!H32)</f>
        <v>0</v>
      </c>
      <c r="E289" s="159"/>
      <c r="F289" s="418"/>
    </row>
    <row r="290" spans="1:6" ht="26.25">
      <c r="A290" s="297" t="s">
        <v>450</v>
      </c>
      <c r="B290" s="294" t="s">
        <v>0</v>
      </c>
      <c r="C290" s="298" t="s">
        <v>451</v>
      </c>
      <c r="D290" s="105">
        <f>SUM('Anna''s Garden Tulpen 12+'!H33)</f>
        <v>0</v>
      </c>
      <c r="E290" s="159"/>
      <c r="F290" s="418"/>
    </row>
    <row r="291" spans="1:6">
      <c r="A291" s="297" t="s">
        <v>453</v>
      </c>
      <c r="B291" s="294" t="s">
        <v>0</v>
      </c>
      <c r="C291" s="298" t="s">
        <v>1711</v>
      </c>
      <c r="D291" s="105">
        <f>SUM('Anna''s Garden Tulpen 12+'!H34)</f>
        <v>0</v>
      </c>
      <c r="E291" s="159"/>
      <c r="F291" s="418"/>
    </row>
    <row r="292" spans="1:6" ht="26.25">
      <c r="A292" s="297" t="s">
        <v>455</v>
      </c>
      <c r="B292" s="294" t="s">
        <v>0</v>
      </c>
      <c r="C292" s="298" t="s">
        <v>32</v>
      </c>
      <c r="D292" s="105">
        <f>SUM('Anna''s Garden Tulpen 12+'!H35)</f>
        <v>0</v>
      </c>
      <c r="E292" s="159"/>
      <c r="F292" s="418"/>
    </row>
    <row r="293" spans="1:6">
      <c r="A293" s="297" t="s">
        <v>457</v>
      </c>
      <c r="B293" s="294" t="s">
        <v>0</v>
      </c>
      <c r="C293" s="298" t="s">
        <v>9</v>
      </c>
      <c r="D293" s="105">
        <f>SUM('Anna''s Garden Tulpen 12+'!H36)</f>
        <v>0</v>
      </c>
      <c r="E293" s="159"/>
      <c r="F293" s="418"/>
    </row>
    <row r="294" spans="1:6" ht="39">
      <c r="A294" s="297" t="s">
        <v>459</v>
      </c>
      <c r="B294" s="294" t="s">
        <v>0</v>
      </c>
      <c r="C294" s="298" t="s">
        <v>29</v>
      </c>
      <c r="D294" s="105">
        <f>SUM('Anna''s Garden Tulpen 12+'!H37)</f>
        <v>0</v>
      </c>
      <c r="E294" s="159"/>
      <c r="F294" s="418"/>
    </row>
    <row r="295" spans="1:6" ht="26.25">
      <c r="A295" s="297" t="s">
        <v>461</v>
      </c>
      <c r="B295" s="294" t="s">
        <v>0</v>
      </c>
      <c r="C295" s="298" t="s">
        <v>462</v>
      </c>
      <c r="D295" s="105">
        <f>SUM('Anna''s Garden Tulpen 12+'!H38)</f>
        <v>0</v>
      </c>
      <c r="E295" s="159"/>
      <c r="F295" s="418"/>
    </row>
    <row r="296" spans="1:6">
      <c r="A296" s="297" t="s">
        <v>464</v>
      </c>
      <c r="B296" s="294" t="s">
        <v>0</v>
      </c>
      <c r="C296" s="298" t="s">
        <v>1712</v>
      </c>
      <c r="D296" s="105">
        <f>SUM('Anna''s Garden Tulpen 12+'!H39)</f>
        <v>0</v>
      </c>
      <c r="E296" s="159"/>
      <c r="F296" s="418"/>
    </row>
    <row r="297" spans="1:6" ht="26.25">
      <c r="A297" s="297" t="s">
        <v>467</v>
      </c>
      <c r="B297" s="294" t="s">
        <v>0</v>
      </c>
      <c r="C297" s="298" t="s">
        <v>468</v>
      </c>
      <c r="D297" s="105">
        <f>SUM('Anna''s Garden Tulpen 12+'!H40)</f>
        <v>0</v>
      </c>
      <c r="E297" s="159"/>
      <c r="F297" s="418"/>
    </row>
    <row r="298" spans="1:6" ht="26.25">
      <c r="A298" s="297" t="s">
        <v>470</v>
      </c>
      <c r="B298" s="294" t="s">
        <v>0</v>
      </c>
      <c r="C298" s="298" t="s">
        <v>471</v>
      </c>
      <c r="D298" s="105">
        <f>SUM('Anna''s Garden Tulpen 12+'!H41)</f>
        <v>0</v>
      </c>
      <c r="E298" s="159"/>
      <c r="F298" s="418"/>
    </row>
    <row r="299" spans="1:6" ht="26.25">
      <c r="A299" s="297" t="s">
        <v>473</v>
      </c>
      <c r="B299" s="294" t="s">
        <v>0</v>
      </c>
      <c r="C299" s="298" t="s">
        <v>474</v>
      </c>
      <c r="D299" s="105">
        <f>SUM('Anna''s Garden Tulpen 12+'!H42)</f>
        <v>0</v>
      </c>
      <c r="E299" s="159"/>
      <c r="F299" s="418"/>
    </row>
    <row r="300" spans="1:6">
      <c r="A300" s="297" t="s">
        <v>476</v>
      </c>
      <c r="B300" s="294" t="s">
        <v>0</v>
      </c>
      <c r="C300" s="298" t="s">
        <v>477</v>
      </c>
      <c r="D300" s="105">
        <f>SUM('Anna''s Garden Tulpen 12+'!H43)</f>
        <v>0</v>
      </c>
      <c r="E300" s="159"/>
      <c r="F300" s="418"/>
    </row>
    <row r="301" spans="1:6" ht="25.5">
      <c r="A301" s="297" t="s">
        <v>1708</v>
      </c>
      <c r="B301" s="294" t="s">
        <v>0</v>
      </c>
      <c r="C301" s="298" t="s">
        <v>1713</v>
      </c>
      <c r="D301" s="105">
        <f>SUM('Anna''s Garden Tulpen 12+'!H44)</f>
        <v>0</v>
      </c>
      <c r="E301" s="159"/>
      <c r="F301" s="418"/>
    </row>
    <row r="302" spans="1:6" ht="26.25">
      <c r="A302" s="297" t="s">
        <v>479</v>
      </c>
      <c r="B302" s="294" t="s">
        <v>0</v>
      </c>
      <c r="C302" s="298" t="s">
        <v>480</v>
      </c>
      <c r="D302" s="105">
        <f>SUM('Anna''s Garden Tulpen 12+'!H45)</f>
        <v>0</v>
      </c>
      <c r="E302" s="159"/>
      <c r="F302" s="418"/>
    </row>
    <row r="303" spans="1:6">
      <c r="A303" s="297" t="s">
        <v>482</v>
      </c>
      <c r="B303" s="294" t="s">
        <v>0</v>
      </c>
      <c r="C303" s="300" t="s">
        <v>1714</v>
      </c>
      <c r="D303" s="105">
        <f>SUM('Anna''s Garden Tulpen 12+'!H46)</f>
        <v>0</v>
      </c>
      <c r="E303" s="159"/>
      <c r="F303" s="418"/>
    </row>
    <row r="304" spans="1:6">
      <c r="A304" s="297" t="s">
        <v>484</v>
      </c>
      <c r="B304" s="294" t="s">
        <v>0</v>
      </c>
      <c r="C304" s="298" t="s">
        <v>485</v>
      </c>
      <c r="D304" s="105">
        <f>SUM('Anna''s Garden Tulpen 12+'!H47)</f>
        <v>0</v>
      </c>
      <c r="E304" s="159"/>
      <c r="F304" s="418"/>
    </row>
    <row r="305" spans="1:6" ht="26.25">
      <c r="A305" s="297" t="s">
        <v>487</v>
      </c>
      <c r="B305" s="294" t="s">
        <v>0</v>
      </c>
      <c r="C305" s="298" t="s">
        <v>488</v>
      </c>
      <c r="D305" s="105">
        <f>SUM('Anna''s Garden Tulpen 12+'!H48)</f>
        <v>0</v>
      </c>
      <c r="E305" s="159"/>
      <c r="F305" s="418"/>
    </row>
    <row r="306" spans="1:6" ht="25.5">
      <c r="A306" s="297" t="s">
        <v>1709</v>
      </c>
      <c r="B306" s="294" t="s">
        <v>0</v>
      </c>
      <c r="C306" s="298" t="s">
        <v>1974</v>
      </c>
      <c r="D306" s="105">
        <f>SUM('Anna''s Garden Tulpen 12+'!H49)</f>
        <v>0</v>
      </c>
      <c r="E306" s="159"/>
      <c r="F306" s="418"/>
    </row>
    <row r="307" spans="1:6" ht="26.25">
      <c r="A307" s="297" t="s">
        <v>490</v>
      </c>
      <c r="B307" s="294" t="s">
        <v>0</v>
      </c>
      <c r="C307" s="298" t="s">
        <v>491</v>
      </c>
      <c r="D307" s="105">
        <f>SUM('Anna''s Garden Tulpen 12+'!H50)</f>
        <v>0</v>
      </c>
      <c r="E307" s="159"/>
      <c r="F307" s="418"/>
    </row>
    <row r="308" spans="1:6" ht="26.25">
      <c r="A308" s="297" t="s">
        <v>493</v>
      </c>
      <c r="B308" s="294" t="s">
        <v>0</v>
      </c>
      <c r="C308" s="298" t="s">
        <v>494</v>
      </c>
      <c r="D308" s="105">
        <f>SUM('Anna''s Garden Tulpen 12+'!H51)</f>
        <v>0</v>
      </c>
      <c r="E308" s="159"/>
      <c r="F308" s="418"/>
    </row>
    <row r="309" spans="1:6">
      <c r="A309" s="297" t="s">
        <v>496</v>
      </c>
      <c r="B309" s="294" t="s">
        <v>0</v>
      </c>
      <c r="C309" s="298" t="s">
        <v>497</v>
      </c>
      <c r="D309" s="105">
        <f>SUM('Anna''s Garden Tulpen 12+'!H52)</f>
        <v>0</v>
      </c>
      <c r="E309" s="159"/>
      <c r="F309" s="418"/>
    </row>
    <row r="310" spans="1:6" ht="26.25">
      <c r="A310" s="297" t="s">
        <v>499</v>
      </c>
      <c r="B310" s="294" t="s">
        <v>0</v>
      </c>
      <c r="C310" s="298" t="s">
        <v>500</v>
      </c>
      <c r="D310" s="105">
        <f>SUM('Anna''s Garden Tulpen 12+'!H53)</f>
        <v>0</v>
      </c>
      <c r="E310" s="159"/>
      <c r="F310" s="418"/>
    </row>
    <row r="311" spans="1:6" ht="26.25">
      <c r="A311" s="297" t="s">
        <v>502</v>
      </c>
      <c r="B311" s="294" t="s">
        <v>0</v>
      </c>
      <c r="C311" s="298" t="s">
        <v>503</v>
      </c>
      <c r="D311" s="105">
        <f>SUM('Anna''s Garden Tulpen 12+'!H54)</f>
        <v>0</v>
      </c>
      <c r="E311" s="159"/>
      <c r="F311" s="418"/>
    </row>
    <row r="312" spans="1:6" ht="26.25">
      <c r="A312" s="297" t="s">
        <v>505</v>
      </c>
      <c r="B312" s="294" t="s">
        <v>0</v>
      </c>
      <c r="C312" s="298" t="s">
        <v>30</v>
      </c>
      <c r="D312" s="105">
        <f>SUM('Anna''s Garden Tulpen 12+'!H55)</f>
        <v>0</v>
      </c>
      <c r="E312" s="159"/>
      <c r="F312" s="418"/>
    </row>
    <row r="313" spans="1:6" ht="26.25">
      <c r="A313" s="297" t="s">
        <v>507</v>
      </c>
      <c r="B313" s="294" t="s">
        <v>0</v>
      </c>
      <c r="C313" s="298" t="s">
        <v>508</v>
      </c>
      <c r="D313" s="105">
        <f>SUM('Anna''s Garden Tulpen 12+'!H56)</f>
        <v>0</v>
      </c>
      <c r="E313" s="159"/>
      <c r="F313" s="418"/>
    </row>
    <row r="314" spans="1:6" ht="27" thickBot="1">
      <c r="A314" s="301" t="s">
        <v>510</v>
      </c>
      <c r="B314" s="296" t="s">
        <v>0</v>
      </c>
      <c r="C314" s="302" t="s">
        <v>368</v>
      </c>
      <c r="D314" s="558">
        <f>SUM('Anna''s Garden Tulpen 12+'!H57)</f>
        <v>0</v>
      </c>
      <c r="E314" s="159"/>
      <c r="F314" s="418"/>
    </row>
    <row r="315" spans="1:6" ht="39" thickBot="1">
      <c r="A315" s="100" t="s">
        <v>1573</v>
      </c>
      <c r="B315" s="148" t="s">
        <v>198</v>
      </c>
      <c r="C315" s="280" t="s">
        <v>1358</v>
      </c>
      <c r="D315" s="238" t="s">
        <v>1351</v>
      </c>
      <c r="E315" s="543"/>
      <c r="F315" s="418"/>
    </row>
    <row r="316" spans="1:6">
      <c r="A316" s="303" t="s">
        <v>512</v>
      </c>
      <c r="B316" s="292" t="s">
        <v>0</v>
      </c>
      <c r="C316" s="285" t="s">
        <v>513</v>
      </c>
      <c r="D316" s="557">
        <f>SUM('Anna''s Garden Tulpen 12+'!H59)</f>
        <v>0</v>
      </c>
      <c r="E316" s="159"/>
      <c r="F316" s="418"/>
    </row>
    <row r="317" spans="1:6">
      <c r="A317" s="293" t="s">
        <v>515</v>
      </c>
      <c r="B317" s="294" t="s">
        <v>0</v>
      </c>
      <c r="C317" s="288" t="s">
        <v>516</v>
      </c>
      <c r="D317" s="105">
        <f>SUM('Anna''s Garden Tulpen 12+'!H60)</f>
        <v>0</v>
      </c>
      <c r="E317" s="159"/>
      <c r="F317" s="418"/>
    </row>
    <row r="318" spans="1:6">
      <c r="A318" s="293" t="s">
        <v>518</v>
      </c>
      <c r="B318" s="294" t="s">
        <v>0</v>
      </c>
      <c r="C318" s="288" t="s">
        <v>519</v>
      </c>
      <c r="D318" s="105">
        <f>SUM('Anna''s Garden Tulpen 12+'!H61)</f>
        <v>0</v>
      </c>
      <c r="E318" s="159"/>
      <c r="F318" s="418"/>
    </row>
    <row r="319" spans="1:6">
      <c r="A319" s="293" t="s">
        <v>521</v>
      </c>
      <c r="B319" s="294" t="s">
        <v>0</v>
      </c>
      <c r="C319" s="288" t="s">
        <v>522</v>
      </c>
      <c r="D319" s="105">
        <f>SUM('Anna''s Garden Tulpen 12+'!H62)</f>
        <v>0</v>
      </c>
      <c r="E319" s="159"/>
      <c r="F319" s="418"/>
    </row>
    <row r="320" spans="1:6">
      <c r="A320" s="293" t="s">
        <v>524</v>
      </c>
      <c r="B320" s="294" t="s">
        <v>0</v>
      </c>
      <c r="C320" s="288" t="s">
        <v>525</v>
      </c>
      <c r="D320" s="105">
        <f>SUM('Anna''s Garden Tulpen 12+'!H63)</f>
        <v>0</v>
      </c>
      <c r="E320" s="159"/>
      <c r="F320" s="418"/>
    </row>
    <row r="321" spans="1:6">
      <c r="A321" s="293" t="s">
        <v>527</v>
      </c>
      <c r="B321" s="294" t="s">
        <v>0</v>
      </c>
      <c r="C321" s="288" t="s">
        <v>528</v>
      </c>
      <c r="D321" s="105">
        <f>SUM('Anna''s Garden Tulpen 12+'!H64)</f>
        <v>0</v>
      </c>
      <c r="E321" s="159"/>
      <c r="F321" s="418"/>
    </row>
    <row r="322" spans="1:6">
      <c r="A322" s="293" t="s">
        <v>530</v>
      </c>
      <c r="B322" s="294" t="s">
        <v>0</v>
      </c>
      <c r="C322" s="288" t="s">
        <v>531</v>
      </c>
      <c r="D322" s="105">
        <f>SUM('Anna''s Garden Tulpen 12+'!H65)</f>
        <v>0</v>
      </c>
      <c r="E322" s="159"/>
      <c r="F322" s="418"/>
    </row>
    <row r="323" spans="1:6" ht="15.75" thickBot="1">
      <c r="A323" s="295" t="s">
        <v>533</v>
      </c>
      <c r="B323" s="296" t="s">
        <v>0</v>
      </c>
      <c r="C323" s="291" t="s">
        <v>534</v>
      </c>
      <c r="D323" s="558">
        <f>SUM('Anna''s Garden Tulpen 12+'!H66)</f>
        <v>0</v>
      </c>
      <c r="E323" s="159"/>
      <c r="F323" s="418"/>
    </row>
    <row r="324" spans="1:6" ht="26.25" thickBot="1">
      <c r="A324" s="100" t="s">
        <v>1573</v>
      </c>
      <c r="B324" s="148" t="s">
        <v>198</v>
      </c>
      <c r="C324" s="280" t="s">
        <v>1357</v>
      </c>
      <c r="D324" s="238" t="s">
        <v>1351</v>
      </c>
      <c r="E324" s="543"/>
      <c r="F324" s="418"/>
    </row>
    <row r="325" spans="1:6">
      <c r="A325" s="283" t="s">
        <v>536</v>
      </c>
      <c r="B325" s="292" t="s">
        <v>0</v>
      </c>
      <c r="C325" s="285" t="s">
        <v>56</v>
      </c>
      <c r="D325" s="557">
        <f>SUM('Anna''s Garden Tulpen 12+'!H68)</f>
        <v>0</v>
      </c>
      <c r="E325" s="159"/>
      <c r="F325" s="418"/>
    </row>
    <row r="326" spans="1:6">
      <c r="A326" s="286" t="s">
        <v>538</v>
      </c>
      <c r="B326" s="294" t="s">
        <v>0</v>
      </c>
      <c r="C326" s="288" t="s">
        <v>539</v>
      </c>
      <c r="D326" s="105">
        <f>SUM('Anna''s Garden Tulpen 12+'!H69)</f>
        <v>0</v>
      </c>
      <c r="E326" s="159"/>
      <c r="F326" s="418"/>
    </row>
    <row r="327" spans="1:6">
      <c r="A327" s="286" t="s">
        <v>541</v>
      </c>
      <c r="B327" s="294" t="s">
        <v>0</v>
      </c>
      <c r="C327" s="288" t="s">
        <v>542</v>
      </c>
      <c r="D327" s="105">
        <f>SUM('Anna''s Garden Tulpen 12+'!H70)</f>
        <v>0</v>
      </c>
      <c r="E327" s="159"/>
      <c r="F327" s="418"/>
    </row>
    <row r="328" spans="1:6">
      <c r="A328" s="286" t="s">
        <v>544</v>
      </c>
      <c r="B328" s="294" t="s">
        <v>0</v>
      </c>
      <c r="C328" s="288" t="s">
        <v>57</v>
      </c>
      <c r="D328" s="105">
        <f>SUM('Anna''s Garden Tulpen 12+'!H71)</f>
        <v>0</v>
      </c>
      <c r="E328" s="159"/>
      <c r="F328" s="418"/>
    </row>
    <row r="329" spans="1:6">
      <c r="A329" s="286" t="s">
        <v>1715</v>
      </c>
      <c r="B329" s="294" t="s">
        <v>0</v>
      </c>
      <c r="C329" s="288" t="s">
        <v>58</v>
      </c>
      <c r="D329" s="105">
        <f>SUM('Anna''s Garden Tulpen 12+'!H72)</f>
        <v>0</v>
      </c>
      <c r="E329" s="159"/>
      <c r="F329" s="418"/>
    </row>
    <row r="330" spans="1:6">
      <c r="A330" s="286" t="s">
        <v>546</v>
      </c>
      <c r="B330" s="294" t="s">
        <v>0</v>
      </c>
      <c r="C330" s="288" t="s">
        <v>55</v>
      </c>
      <c r="D330" s="105">
        <f>SUM('Anna''s Garden Tulpen 12+'!H73)</f>
        <v>0</v>
      </c>
      <c r="E330" s="159"/>
      <c r="F330" s="418"/>
    </row>
    <row r="331" spans="1:6" ht="15.75" thickBot="1">
      <c r="A331" s="289" t="s">
        <v>548</v>
      </c>
      <c r="B331" s="296" t="s">
        <v>0</v>
      </c>
      <c r="C331" s="291" t="s">
        <v>549</v>
      </c>
      <c r="D331" s="558">
        <f>SUM('Anna''s Garden Tulpen 12+'!H74)</f>
        <v>0</v>
      </c>
      <c r="E331" s="159"/>
      <c r="F331" s="418"/>
    </row>
    <row r="332" spans="1:6" ht="26.25" thickBot="1">
      <c r="A332" s="100" t="s">
        <v>1573</v>
      </c>
      <c r="B332" s="148" t="s">
        <v>198</v>
      </c>
      <c r="C332" s="280" t="s">
        <v>1359</v>
      </c>
      <c r="D332" s="238" t="s">
        <v>1351</v>
      </c>
      <c r="E332" s="543"/>
      <c r="F332" s="418"/>
    </row>
    <row r="333" spans="1:6">
      <c r="A333" s="283" t="s">
        <v>551</v>
      </c>
      <c r="B333" s="292" t="s">
        <v>0</v>
      </c>
      <c r="C333" s="285" t="s">
        <v>552</v>
      </c>
      <c r="D333" s="557">
        <f>SUM('Anna''s Garden Tulpen 12+'!H76)</f>
        <v>0</v>
      </c>
      <c r="E333" s="159"/>
      <c r="F333" s="418"/>
    </row>
    <row r="334" spans="1:6">
      <c r="A334" s="286" t="s">
        <v>554</v>
      </c>
      <c r="B334" s="294" t="s">
        <v>0</v>
      </c>
      <c r="C334" s="288" t="s">
        <v>555</v>
      </c>
      <c r="D334" s="105">
        <f>SUM('Anna''s Garden Tulpen 12+'!H77)</f>
        <v>0</v>
      </c>
      <c r="E334" s="159"/>
      <c r="F334" s="418"/>
    </row>
    <row r="335" spans="1:6">
      <c r="A335" s="286" t="s">
        <v>557</v>
      </c>
      <c r="B335" s="294" t="s">
        <v>0</v>
      </c>
      <c r="C335" s="288" t="s">
        <v>558</v>
      </c>
      <c r="D335" s="105">
        <f>SUM('Anna''s Garden Tulpen 12+'!H78)</f>
        <v>0</v>
      </c>
      <c r="E335" s="159"/>
      <c r="F335" s="418"/>
    </row>
    <row r="336" spans="1:6">
      <c r="A336" s="286" t="s">
        <v>560</v>
      </c>
      <c r="B336" s="294" t="s">
        <v>0</v>
      </c>
      <c r="C336" s="288" t="s">
        <v>561</v>
      </c>
      <c r="D336" s="105">
        <f>SUM('Anna''s Garden Tulpen 12+'!H79)</f>
        <v>0</v>
      </c>
      <c r="E336" s="159"/>
      <c r="F336" s="418"/>
    </row>
    <row r="337" spans="1:6">
      <c r="A337" s="286" t="s">
        <v>563</v>
      </c>
      <c r="B337" s="294" t="s">
        <v>0</v>
      </c>
      <c r="C337" s="288" t="s">
        <v>564</v>
      </c>
      <c r="D337" s="105">
        <f>SUM('Anna''s Garden Tulpen 12+'!H80)</f>
        <v>0</v>
      </c>
      <c r="E337" s="159"/>
      <c r="F337" s="418"/>
    </row>
    <row r="338" spans="1:6">
      <c r="A338" s="286" t="s">
        <v>566</v>
      </c>
      <c r="B338" s="294" t="s">
        <v>0</v>
      </c>
      <c r="C338" s="288" t="s">
        <v>567</v>
      </c>
      <c r="D338" s="105">
        <f>SUM('Anna''s Garden Tulpen 12+'!H81)</f>
        <v>0</v>
      </c>
      <c r="E338" s="159"/>
      <c r="F338" s="418"/>
    </row>
    <row r="339" spans="1:6">
      <c r="A339" s="286" t="s">
        <v>569</v>
      </c>
      <c r="B339" s="294" t="s">
        <v>0</v>
      </c>
      <c r="C339" s="288" t="s">
        <v>570</v>
      </c>
      <c r="D339" s="105">
        <f>SUM('Anna''s Garden Tulpen 12+'!H82)</f>
        <v>0</v>
      </c>
      <c r="E339" s="159"/>
      <c r="F339" s="418"/>
    </row>
    <row r="340" spans="1:6">
      <c r="A340" s="286" t="s">
        <v>572</v>
      </c>
      <c r="B340" s="294" t="s">
        <v>0</v>
      </c>
      <c r="C340" s="288" t="s">
        <v>1585</v>
      </c>
      <c r="D340" s="105">
        <f>SUM('Anna''s Garden Tulpen 12+'!H83)</f>
        <v>0</v>
      </c>
      <c r="E340" s="159"/>
      <c r="F340" s="418"/>
    </row>
    <row r="341" spans="1:6">
      <c r="A341" s="286" t="s">
        <v>574</v>
      </c>
      <c r="B341" s="294" t="s">
        <v>0</v>
      </c>
      <c r="C341" s="288" t="s">
        <v>575</v>
      </c>
      <c r="D341" s="105">
        <f>SUM('Anna''s Garden Tulpen 12+'!H84)</f>
        <v>0</v>
      </c>
      <c r="E341" s="159"/>
      <c r="F341" s="418"/>
    </row>
    <row r="342" spans="1:6">
      <c r="A342" s="286" t="s">
        <v>577</v>
      </c>
      <c r="B342" s="294" t="s">
        <v>0</v>
      </c>
      <c r="C342" s="288" t="s">
        <v>578</v>
      </c>
      <c r="D342" s="105">
        <f>SUM('Anna''s Garden Tulpen 12+'!H85)</f>
        <v>0</v>
      </c>
      <c r="E342" s="159"/>
      <c r="F342" s="418"/>
    </row>
    <row r="343" spans="1:6">
      <c r="A343" s="286" t="s">
        <v>580</v>
      </c>
      <c r="B343" s="294" t="s">
        <v>0</v>
      </c>
      <c r="C343" s="288" t="s">
        <v>53</v>
      </c>
      <c r="D343" s="105">
        <f>SUM('Anna''s Garden Tulpen 12+'!H86)</f>
        <v>0</v>
      </c>
      <c r="E343" s="159"/>
      <c r="F343" s="418"/>
    </row>
    <row r="344" spans="1:6" ht="15.75" thickBot="1">
      <c r="A344" s="289" t="s">
        <v>582</v>
      </c>
      <c r="B344" s="296" t="s">
        <v>0</v>
      </c>
      <c r="C344" s="291" t="s">
        <v>363</v>
      </c>
      <c r="D344" s="558">
        <f>SUM('Anna''s Garden Tulpen 12+'!H87)</f>
        <v>0</v>
      </c>
      <c r="E344" s="159"/>
      <c r="F344" s="418"/>
    </row>
    <row r="345" spans="1:6" ht="15.75" thickBot="1">
      <c r="A345" s="100" t="s">
        <v>1573</v>
      </c>
      <c r="B345" s="148" t="s">
        <v>198</v>
      </c>
      <c r="C345" s="280" t="s">
        <v>1586</v>
      </c>
      <c r="D345" s="241" t="s">
        <v>1351</v>
      </c>
      <c r="E345" s="543"/>
      <c r="F345" s="418"/>
    </row>
    <row r="346" spans="1:6">
      <c r="A346" s="283" t="s">
        <v>584</v>
      </c>
      <c r="B346" s="292" t="s">
        <v>0</v>
      </c>
      <c r="C346" s="285" t="s">
        <v>585</v>
      </c>
      <c r="D346" s="557">
        <f>SUM('Anna''s Garden Tulpen 12+'!H89)</f>
        <v>0</v>
      </c>
      <c r="E346" s="159"/>
      <c r="F346" s="418"/>
    </row>
    <row r="347" spans="1:6">
      <c r="A347" s="286" t="s">
        <v>1716</v>
      </c>
      <c r="B347" s="294" t="s">
        <v>0</v>
      </c>
      <c r="C347" s="288" t="s">
        <v>1717</v>
      </c>
      <c r="D347" s="105">
        <f>SUM('Anna''s Garden Tulpen 12+'!H90)</f>
        <v>0</v>
      </c>
      <c r="E347" s="159"/>
      <c r="F347" s="418"/>
    </row>
    <row r="348" spans="1:6">
      <c r="A348" s="286" t="s">
        <v>587</v>
      </c>
      <c r="B348" s="294" t="s">
        <v>0</v>
      </c>
      <c r="C348" s="288" t="s">
        <v>40</v>
      </c>
      <c r="D348" s="105">
        <f>SUM('Anna''s Garden Tulpen 12+'!H91)</f>
        <v>0</v>
      </c>
      <c r="E348" s="159"/>
      <c r="F348" s="418"/>
    </row>
    <row r="349" spans="1:6">
      <c r="A349" s="286" t="s">
        <v>589</v>
      </c>
      <c r="B349" s="294" t="s">
        <v>0</v>
      </c>
      <c r="C349" s="288" t="s">
        <v>590</v>
      </c>
      <c r="D349" s="105">
        <f>SUM('Anna''s Garden Tulpen 12+'!H92)</f>
        <v>0</v>
      </c>
      <c r="E349" s="159"/>
      <c r="F349" s="418"/>
    </row>
    <row r="350" spans="1:6">
      <c r="A350" s="286" t="s">
        <v>592</v>
      </c>
      <c r="B350" s="294" t="s">
        <v>0</v>
      </c>
      <c r="C350" s="288" t="s">
        <v>593</v>
      </c>
      <c r="D350" s="105">
        <f>SUM('Anna''s Garden Tulpen 12+'!H93)</f>
        <v>0</v>
      </c>
      <c r="E350" s="159"/>
      <c r="F350" s="418"/>
    </row>
    <row r="351" spans="1:6">
      <c r="A351" s="286" t="s">
        <v>595</v>
      </c>
      <c r="B351" s="294" t="s">
        <v>0</v>
      </c>
      <c r="C351" s="288" t="s">
        <v>596</v>
      </c>
      <c r="D351" s="105">
        <f>SUM('Anna''s Garden Tulpen 12+'!H94)</f>
        <v>0</v>
      </c>
      <c r="E351" s="159"/>
      <c r="F351" s="418"/>
    </row>
    <row r="352" spans="1:6">
      <c r="A352" s="286" t="s">
        <v>598</v>
      </c>
      <c r="B352" s="294" t="s">
        <v>0</v>
      </c>
      <c r="C352" s="288" t="s">
        <v>599</v>
      </c>
      <c r="D352" s="105">
        <f>SUM('Anna''s Garden Tulpen 12+'!H95)</f>
        <v>0</v>
      </c>
      <c r="E352" s="159"/>
      <c r="F352" s="418"/>
    </row>
    <row r="353" spans="1:6">
      <c r="A353" s="286" t="s">
        <v>601</v>
      </c>
      <c r="B353" s="294" t="s">
        <v>0</v>
      </c>
      <c r="C353" s="288" t="s">
        <v>602</v>
      </c>
      <c r="D353" s="105">
        <f>SUM('Anna''s Garden Tulpen 12+'!H96)</f>
        <v>0</v>
      </c>
      <c r="E353" s="159"/>
      <c r="F353" s="418"/>
    </row>
    <row r="354" spans="1:6">
      <c r="A354" s="286" t="s">
        <v>604</v>
      </c>
      <c r="B354" s="294" t="s">
        <v>0</v>
      </c>
      <c r="C354" s="288" t="s">
        <v>605</v>
      </c>
      <c r="D354" s="105">
        <f>SUM('Anna''s Garden Tulpen 12+'!H97)</f>
        <v>0</v>
      </c>
      <c r="E354" s="159"/>
      <c r="F354" s="418"/>
    </row>
    <row r="355" spans="1:6">
      <c r="A355" s="286" t="s">
        <v>607</v>
      </c>
      <c r="B355" s="294" t="s">
        <v>0</v>
      </c>
      <c r="C355" s="288" t="s">
        <v>41</v>
      </c>
      <c r="D355" s="105">
        <f>SUM('Anna''s Garden Tulpen 12+'!H98)</f>
        <v>0</v>
      </c>
      <c r="E355" s="159"/>
      <c r="F355" s="418"/>
    </row>
    <row r="356" spans="1:6">
      <c r="A356" s="286" t="s">
        <v>609</v>
      </c>
      <c r="B356" s="294" t="s">
        <v>0</v>
      </c>
      <c r="C356" s="288" t="s">
        <v>610</v>
      </c>
      <c r="D356" s="105">
        <f>SUM('Anna''s Garden Tulpen 12+'!H99)</f>
        <v>0</v>
      </c>
      <c r="E356" s="159"/>
      <c r="F356" s="418"/>
    </row>
    <row r="357" spans="1:6" ht="15.75" thickBot="1">
      <c r="A357" s="289" t="s">
        <v>612</v>
      </c>
      <c r="B357" s="296" t="s">
        <v>0</v>
      </c>
      <c r="C357" s="291" t="s">
        <v>613</v>
      </c>
      <c r="D357" s="558">
        <f>SUM('Anna''s Garden Tulpen 12+'!H100)</f>
        <v>0</v>
      </c>
      <c r="E357" s="159"/>
      <c r="F357" s="418"/>
    </row>
    <row r="358" spans="1:6" ht="39" thickBot="1">
      <c r="A358" s="100" t="s">
        <v>1573</v>
      </c>
      <c r="B358" s="148" t="s">
        <v>198</v>
      </c>
      <c r="C358" s="280" t="s">
        <v>1360</v>
      </c>
      <c r="D358" s="241" t="s">
        <v>1351</v>
      </c>
      <c r="E358" s="543"/>
      <c r="F358" s="418"/>
    </row>
    <row r="359" spans="1:6">
      <c r="A359" s="283" t="s">
        <v>615</v>
      </c>
      <c r="B359" s="292" t="s">
        <v>0</v>
      </c>
      <c r="C359" s="285" t="s">
        <v>61</v>
      </c>
      <c r="D359" s="557">
        <f>SUM('Anna''s Garden Tulpen 12+'!H102)</f>
        <v>0</v>
      </c>
      <c r="E359" s="159"/>
      <c r="F359" s="418"/>
    </row>
    <row r="360" spans="1:6">
      <c r="A360" s="286" t="s">
        <v>617</v>
      </c>
      <c r="B360" s="294" t="s">
        <v>0</v>
      </c>
      <c r="C360" s="288" t="s">
        <v>618</v>
      </c>
      <c r="D360" s="105">
        <f>SUM('Anna''s Garden Tulpen 12+'!H103)</f>
        <v>0</v>
      </c>
      <c r="E360" s="159"/>
      <c r="F360" s="418"/>
    </row>
    <row r="361" spans="1:6">
      <c r="A361" s="286" t="s">
        <v>619</v>
      </c>
      <c r="B361" s="294" t="s">
        <v>0</v>
      </c>
      <c r="C361" s="288" t="s">
        <v>39</v>
      </c>
      <c r="D361" s="105">
        <f>SUM('Anna''s Garden Tulpen 12+'!H104)</f>
        <v>0</v>
      </c>
      <c r="E361" s="159"/>
      <c r="F361" s="418"/>
    </row>
    <row r="362" spans="1:6">
      <c r="A362" s="286" t="s">
        <v>621</v>
      </c>
      <c r="B362" s="294" t="s">
        <v>0</v>
      </c>
      <c r="C362" s="288" t="s">
        <v>622</v>
      </c>
      <c r="D362" s="105">
        <f>SUM('Anna''s Garden Tulpen 12+'!H105)</f>
        <v>0</v>
      </c>
      <c r="E362" s="159"/>
      <c r="F362" s="418"/>
    </row>
    <row r="363" spans="1:6">
      <c r="A363" s="286" t="s">
        <v>624</v>
      </c>
      <c r="B363" s="294" t="s">
        <v>0</v>
      </c>
      <c r="C363" s="288" t="s">
        <v>625</v>
      </c>
      <c r="D363" s="105">
        <f>SUM('Anna''s Garden Tulpen 12+'!H106)</f>
        <v>0</v>
      </c>
      <c r="E363" s="159"/>
      <c r="F363" s="418"/>
    </row>
    <row r="364" spans="1:6">
      <c r="A364" s="286" t="s">
        <v>627</v>
      </c>
      <c r="B364" s="294" t="s">
        <v>0</v>
      </c>
      <c r="C364" s="288" t="s">
        <v>628</v>
      </c>
      <c r="D364" s="105">
        <f>SUM('Anna''s Garden Tulpen 12+'!H107)</f>
        <v>0</v>
      </c>
      <c r="E364" s="159"/>
      <c r="F364" s="418"/>
    </row>
    <row r="365" spans="1:6">
      <c r="A365" s="286" t="s">
        <v>630</v>
      </c>
      <c r="B365" s="294" t="s">
        <v>0</v>
      </c>
      <c r="C365" s="288" t="s">
        <v>3</v>
      </c>
      <c r="D365" s="105">
        <f>SUM('Anna''s Garden Tulpen 12+'!H108)</f>
        <v>0</v>
      </c>
      <c r="E365" s="159"/>
      <c r="F365" s="418"/>
    </row>
    <row r="366" spans="1:6">
      <c r="A366" s="286" t="s">
        <v>632</v>
      </c>
      <c r="B366" s="294" t="s">
        <v>0</v>
      </c>
      <c r="C366" s="288" t="s">
        <v>633</v>
      </c>
      <c r="D366" s="105">
        <f>SUM('Anna''s Garden Tulpen 12+'!H109)</f>
        <v>0</v>
      </c>
      <c r="E366" s="159"/>
      <c r="F366" s="418"/>
    </row>
    <row r="367" spans="1:6">
      <c r="A367" s="286" t="s">
        <v>635</v>
      </c>
      <c r="B367" s="294" t="s">
        <v>0</v>
      </c>
      <c r="C367" s="288" t="s">
        <v>59</v>
      </c>
      <c r="D367" s="105">
        <f>SUM('Anna''s Garden Tulpen 12+'!H110)</f>
        <v>0</v>
      </c>
      <c r="E367" s="159"/>
      <c r="F367" s="418"/>
    </row>
    <row r="368" spans="1:6">
      <c r="A368" s="286" t="s">
        <v>637</v>
      </c>
      <c r="B368" s="294" t="s">
        <v>0</v>
      </c>
      <c r="C368" s="288" t="s">
        <v>638</v>
      </c>
      <c r="D368" s="105">
        <f>SUM('Anna''s Garden Tulpen 12+'!H111)</f>
        <v>0</v>
      </c>
      <c r="E368" s="159"/>
      <c r="F368" s="418"/>
    </row>
    <row r="369" spans="1:6" ht="15.75" thickBot="1">
      <c r="A369" s="289" t="s">
        <v>640</v>
      </c>
      <c r="B369" s="296" t="s">
        <v>0</v>
      </c>
      <c r="C369" s="291" t="s">
        <v>370</v>
      </c>
      <c r="D369" s="558">
        <f>SUM('Anna''s Garden Tulpen 12+'!H112)</f>
        <v>0</v>
      </c>
      <c r="E369" s="159"/>
      <c r="F369" s="418"/>
    </row>
    <row r="370" spans="1:6" ht="26.25" thickBot="1">
      <c r="A370" s="100" t="s">
        <v>1573</v>
      </c>
      <c r="B370" s="148" t="s">
        <v>198</v>
      </c>
      <c r="C370" s="280" t="s">
        <v>1361</v>
      </c>
      <c r="D370" s="241" t="s">
        <v>1351</v>
      </c>
      <c r="E370" s="543"/>
      <c r="F370" s="418"/>
    </row>
    <row r="371" spans="1:6">
      <c r="A371" s="283" t="s">
        <v>642</v>
      </c>
      <c r="B371" s="292" t="s">
        <v>0</v>
      </c>
      <c r="C371" s="285" t="s">
        <v>643</v>
      </c>
      <c r="D371" s="557">
        <f>SUM('Anna''s Garden Tulpen 12+'!H114)</f>
        <v>0</v>
      </c>
      <c r="E371" s="159"/>
      <c r="F371" s="418"/>
    </row>
    <row r="372" spans="1:6">
      <c r="A372" s="286" t="s">
        <v>645</v>
      </c>
      <c r="B372" s="294" t="s">
        <v>0</v>
      </c>
      <c r="C372" s="288" t="s">
        <v>62</v>
      </c>
      <c r="D372" s="105">
        <f>SUM('Anna''s Garden Tulpen 12+'!H115)</f>
        <v>0</v>
      </c>
      <c r="E372" s="159"/>
      <c r="F372" s="418"/>
    </row>
    <row r="373" spans="1:6">
      <c r="A373" s="286" t="s">
        <v>647</v>
      </c>
      <c r="B373" s="294" t="s">
        <v>0</v>
      </c>
      <c r="C373" s="288" t="s">
        <v>648</v>
      </c>
      <c r="D373" s="105">
        <f>SUM('Anna''s Garden Tulpen 12+'!H116)</f>
        <v>0</v>
      </c>
      <c r="E373" s="159"/>
      <c r="F373" s="418"/>
    </row>
    <row r="374" spans="1:6">
      <c r="A374" s="286" t="s">
        <v>650</v>
      </c>
      <c r="B374" s="294" t="s">
        <v>0</v>
      </c>
      <c r="C374" s="288" t="s">
        <v>651</v>
      </c>
      <c r="D374" s="105">
        <f>SUM('Anna''s Garden Tulpen 12+'!H117)</f>
        <v>0</v>
      </c>
      <c r="E374" s="159"/>
      <c r="F374" s="418"/>
    </row>
    <row r="375" spans="1:6">
      <c r="A375" s="286" t="s">
        <v>653</v>
      </c>
      <c r="B375" s="294" t="s">
        <v>0</v>
      </c>
      <c r="C375" s="288" t="s">
        <v>654</v>
      </c>
      <c r="D375" s="105">
        <f>SUM('Anna''s Garden Tulpen 12+'!H118)</f>
        <v>0</v>
      </c>
      <c r="E375" s="159"/>
      <c r="F375" s="418"/>
    </row>
    <row r="376" spans="1:6">
      <c r="A376" s="286" t="s">
        <v>656</v>
      </c>
      <c r="B376" s="294" t="s">
        <v>0</v>
      </c>
      <c r="C376" s="288" t="s">
        <v>657</v>
      </c>
      <c r="D376" s="105">
        <f>SUM('Anna''s Garden Tulpen 12+'!H119)</f>
        <v>0</v>
      </c>
      <c r="E376" s="159"/>
      <c r="F376" s="418"/>
    </row>
    <row r="377" spans="1:6">
      <c r="A377" s="286" t="s">
        <v>659</v>
      </c>
      <c r="B377" s="294" t="s">
        <v>0</v>
      </c>
      <c r="C377" s="288" t="s">
        <v>660</v>
      </c>
      <c r="D377" s="105">
        <f>SUM('Anna''s Garden Tulpen 12+'!H120)</f>
        <v>0</v>
      </c>
      <c r="E377" s="159"/>
      <c r="F377" s="418"/>
    </row>
    <row r="378" spans="1:6">
      <c r="A378" s="286" t="s">
        <v>662</v>
      </c>
      <c r="B378" s="294" t="s">
        <v>0</v>
      </c>
      <c r="C378" s="288" t="s">
        <v>663</v>
      </c>
      <c r="D378" s="105">
        <f>SUM('Anna''s Garden Tulpen 12+'!H121)</f>
        <v>0</v>
      </c>
      <c r="E378" s="159"/>
      <c r="F378" s="418"/>
    </row>
    <row r="379" spans="1:6">
      <c r="A379" s="286" t="s">
        <v>665</v>
      </c>
      <c r="B379" s="294" t="s">
        <v>0</v>
      </c>
      <c r="C379" s="288" t="s">
        <v>666</v>
      </c>
      <c r="D379" s="105">
        <f>SUM('Anna''s Garden Tulpen 12+'!H122)</f>
        <v>0</v>
      </c>
      <c r="E379" s="159"/>
      <c r="F379" s="418"/>
    </row>
    <row r="380" spans="1:6" ht="15.75" thickBot="1">
      <c r="A380" s="289" t="s">
        <v>668</v>
      </c>
      <c r="B380" s="296" t="s">
        <v>0</v>
      </c>
      <c r="C380" s="291" t="s">
        <v>669</v>
      </c>
      <c r="D380" s="558">
        <f>SUM('Anna''s Garden Tulpen 12+'!H123)</f>
        <v>0</v>
      </c>
      <c r="E380" s="159"/>
      <c r="F380" s="418"/>
    </row>
    <row r="381" spans="1:6" ht="26.25" thickBot="1">
      <c r="A381" s="100" t="s">
        <v>1573</v>
      </c>
      <c r="B381" s="148" t="s">
        <v>198</v>
      </c>
      <c r="C381" s="280" t="s">
        <v>1362</v>
      </c>
      <c r="D381" s="241" t="s">
        <v>1351</v>
      </c>
      <c r="E381" s="543"/>
      <c r="F381" s="418"/>
    </row>
    <row r="382" spans="1:6">
      <c r="A382" s="283" t="s">
        <v>671</v>
      </c>
      <c r="B382" s="292" t="s">
        <v>0</v>
      </c>
      <c r="C382" s="285" t="s">
        <v>672</v>
      </c>
      <c r="D382" s="557">
        <f>SUM('Anna''s Garden Tulpen 12+'!H125)</f>
        <v>0</v>
      </c>
      <c r="E382" s="159"/>
      <c r="F382" s="418"/>
    </row>
    <row r="383" spans="1:6">
      <c r="A383" s="286" t="s">
        <v>674</v>
      </c>
      <c r="B383" s="294" t="s">
        <v>0</v>
      </c>
      <c r="C383" s="288" t="s">
        <v>675</v>
      </c>
      <c r="D383" s="105">
        <f>SUM('Anna''s Garden Tulpen 12+'!H126)</f>
        <v>0</v>
      </c>
      <c r="E383" s="159"/>
      <c r="F383" s="418"/>
    </row>
    <row r="384" spans="1:6">
      <c r="A384" s="286" t="s">
        <v>677</v>
      </c>
      <c r="B384" s="294" t="s">
        <v>0</v>
      </c>
      <c r="C384" s="288" t="s">
        <v>21</v>
      </c>
      <c r="D384" s="105">
        <f>SUM('Anna''s Garden Tulpen 12+'!H127)</f>
        <v>0</v>
      </c>
      <c r="E384" s="159"/>
      <c r="F384" s="418"/>
    </row>
    <row r="385" spans="1:6">
      <c r="A385" s="286" t="s">
        <v>679</v>
      </c>
      <c r="B385" s="294" t="s">
        <v>0</v>
      </c>
      <c r="C385" s="288" t="s">
        <v>680</v>
      </c>
      <c r="D385" s="105">
        <f>SUM('Anna''s Garden Tulpen 12+'!H128)</f>
        <v>0</v>
      </c>
      <c r="E385" s="159"/>
      <c r="F385" s="418"/>
    </row>
    <row r="386" spans="1:6">
      <c r="A386" s="286" t="s">
        <v>682</v>
      </c>
      <c r="B386" s="294" t="s">
        <v>0</v>
      </c>
      <c r="C386" s="288" t="s">
        <v>25</v>
      </c>
      <c r="D386" s="105">
        <f>SUM('Anna''s Garden Tulpen 12+'!H129)</f>
        <v>0</v>
      </c>
      <c r="E386" s="159"/>
      <c r="F386" s="418"/>
    </row>
    <row r="387" spans="1:6">
      <c r="A387" s="286" t="s">
        <v>684</v>
      </c>
      <c r="B387" s="294" t="s">
        <v>0</v>
      </c>
      <c r="C387" s="288" t="s">
        <v>685</v>
      </c>
      <c r="D387" s="105">
        <f>SUM('Anna''s Garden Tulpen 12+'!H130)</f>
        <v>0</v>
      </c>
      <c r="E387" s="159"/>
      <c r="F387" s="418"/>
    </row>
    <row r="388" spans="1:6" ht="15.75" thickBot="1">
      <c r="A388" s="289" t="s">
        <v>687</v>
      </c>
      <c r="B388" s="296" t="s">
        <v>0</v>
      </c>
      <c r="C388" s="291" t="s">
        <v>26</v>
      </c>
      <c r="D388" s="558">
        <f>SUM('Anna''s Garden Tulpen 12+'!H131)</f>
        <v>0</v>
      </c>
      <c r="E388" s="159"/>
      <c r="F388" s="418"/>
    </row>
    <row r="389" spans="1:6" ht="39" thickBot="1">
      <c r="A389" s="100" t="s">
        <v>1573</v>
      </c>
      <c r="B389" s="148" t="s">
        <v>198</v>
      </c>
      <c r="C389" s="280" t="s">
        <v>1363</v>
      </c>
      <c r="D389" s="241" t="s">
        <v>1351</v>
      </c>
      <c r="E389" s="543"/>
      <c r="F389" s="418"/>
    </row>
    <row r="390" spans="1:6">
      <c r="A390" s="283" t="s">
        <v>689</v>
      </c>
      <c r="B390" s="292" t="s">
        <v>0</v>
      </c>
      <c r="C390" s="285" t="s">
        <v>690</v>
      </c>
      <c r="D390" s="557">
        <f>SUM('Anna''s Garden Tulpen 12+'!H133)</f>
        <v>0</v>
      </c>
      <c r="E390" s="159"/>
      <c r="F390" s="418"/>
    </row>
    <row r="391" spans="1:6">
      <c r="A391" s="286" t="s">
        <v>692</v>
      </c>
      <c r="B391" s="294" t="s">
        <v>0</v>
      </c>
      <c r="C391" s="288" t="s">
        <v>693</v>
      </c>
      <c r="D391" s="105">
        <f>SUM('Anna''s Garden Tulpen 12+'!H134)</f>
        <v>0</v>
      </c>
      <c r="E391" s="159"/>
      <c r="F391" s="418"/>
    </row>
    <row r="392" spans="1:6">
      <c r="A392" s="286" t="s">
        <v>695</v>
      </c>
      <c r="B392" s="294" t="s">
        <v>0</v>
      </c>
      <c r="C392" s="288" t="s">
        <v>696</v>
      </c>
      <c r="D392" s="105">
        <f>SUM('Anna''s Garden Tulpen 12+'!H135)</f>
        <v>0</v>
      </c>
      <c r="E392" s="159"/>
      <c r="F392" s="418"/>
    </row>
    <row r="393" spans="1:6">
      <c r="A393" s="286" t="s">
        <v>698</v>
      </c>
      <c r="B393" s="294" t="s">
        <v>0</v>
      </c>
      <c r="C393" s="288" t="s">
        <v>699</v>
      </c>
      <c r="D393" s="105">
        <f>SUM('Anna''s Garden Tulpen 12+'!H136)</f>
        <v>0</v>
      </c>
      <c r="E393" s="159"/>
      <c r="F393" s="418"/>
    </row>
    <row r="394" spans="1:6">
      <c r="A394" s="286" t="s">
        <v>701</v>
      </c>
      <c r="B394" s="294" t="s">
        <v>0</v>
      </c>
      <c r="C394" s="288" t="s">
        <v>702</v>
      </c>
      <c r="D394" s="105">
        <f>SUM('Anna''s Garden Tulpen 12+'!H137)</f>
        <v>0</v>
      </c>
      <c r="E394" s="159"/>
      <c r="F394" s="418"/>
    </row>
    <row r="395" spans="1:6">
      <c r="A395" s="286" t="s">
        <v>704</v>
      </c>
      <c r="B395" s="294" t="s">
        <v>0</v>
      </c>
      <c r="C395" s="288" t="s">
        <v>34</v>
      </c>
      <c r="D395" s="105">
        <f>SUM('Anna''s Garden Tulpen 12+'!H138)</f>
        <v>0</v>
      </c>
      <c r="E395" s="159"/>
      <c r="F395" s="418"/>
    </row>
    <row r="396" spans="1:6">
      <c r="A396" s="286" t="s">
        <v>706</v>
      </c>
      <c r="B396" s="294" t="s">
        <v>0</v>
      </c>
      <c r="C396" s="288" t="s">
        <v>707</v>
      </c>
      <c r="D396" s="105">
        <f>SUM('Anna''s Garden Tulpen 12+'!H139)</f>
        <v>0</v>
      </c>
      <c r="E396" s="159"/>
      <c r="F396" s="418"/>
    </row>
    <row r="397" spans="1:6">
      <c r="A397" s="286" t="s">
        <v>709</v>
      </c>
      <c r="B397" s="294" t="s">
        <v>0</v>
      </c>
      <c r="C397" s="288" t="s">
        <v>710</v>
      </c>
      <c r="D397" s="105">
        <f>SUM('Anna''s Garden Tulpen 12+'!H140)</f>
        <v>0</v>
      </c>
      <c r="E397" s="159"/>
      <c r="F397" s="418"/>
    </row>
    <row r="398" spans="1:6">
      <c r="A398" s="286" t="s">
        <v>1718</v>
      </c>
      <c r="B398" s="294" t="s">
        <v>0</v>
      </c>
      <c r="C398" s="288" t="s">
        <v>1719</v>
      </c>
      <c r="D398" s="105">
        <f>SUM('Anna''s Garden Tulpen 12+'!H141)</f>
        <v>0</v>
      </c>
      <c r="E398" s="159"/>
      <c r="F398" s="418"/>
    </row>
    <row r="399" spans="1:6">
      <c r="A399" s="286" t="s">
        <v>712</v>
      </c>
      <c r="B399" s="294" t="s">
        <v>0</v>
      </c>
      <c r="C399" s="288" t="s">
        <v>713</v>
      </c>
      <c r="D399" s="105">
        <f>SUM('Anna''s Garden Tulpen 12+'!H142)</f>
        <v>0</v>
      </c>
      <c r="E399" s="159"/>
      <c r="F399" s="418"/>
    </row>
    <row r="400" spans="1:6" ht="15.75" thickBot="1">
      <c r="A400" s="289" t="s">
        <v>715</v>
      </c>
      <c r="B400" s="296" t="s">
        <v>0</v>
      </c>
      <c r="C400" s="291" t="s">
        <v>716</v>
      </c>
      <c r="D400" s="558">
        <f>SUM('Anna''s Garden Tulpen 12+'!H143)</f>
        <v>0</v>
      </c>
      <c r="E400" s="159"/>
      <c r="F400" s="418"/>
    </row>
    <row r="401" spans="1:6" ht="39" thickBot="1">
      <c r="A401" s="100" t="s">
        <v>1573</v>
      </c>
      <c r="B401" s="148" t="s">
        <v>198</v>
      </c>
      <c r="C401" s="280" t="s">
        <v>1364</v>
      </c>
      <c r="D401" s="241" t="s">
        <v>1351</v>
      </c>
      <c r="E401" s="543"/>
      <c r="F401" s="418"/>
    </row>
    <row r="402" spans="1:6">
      <c r="A402" s="283" t="s">
        <v>718</v>
      </c>
      <c r="B402" s="284" t="s">
        <v>0</v>
      </c>
      <c r="C402" s="285" t="s">
        <v>719</v>
      </c>
      <c r="D402" s="527">
        <f>SUM('Anna''s Garden Tulpen 12+'!H145)</f>
        <v>0</v>
      </c>
      <c r="E402" s="159"/>
      <c r="F402" s="418"/>
    </row>
    <row r="403" spans="1:6">
      <c r="A403" s="286" t="s">
        <v>721</v>
      </c>
      <c r="B403" s="287" t="s">
        <v>0</v>
      </c>
      <c r="C403" s="288" t="s">
        <v>48</v>
      </c>
      <c r="D403" s="527">
        <f>SUM('Anna''s Garden Tulpen 12+'!H146)</f>
        <v>0</v>
      </c>
      <c r="E403" s="159"/>
      <c r="F403" s="418"/>
    </row>
    <row r="404" spans="1:6">
      <c r="A404" s="286" t="s">
        <v>723</v>
      </c>
      <c r="B404" s="287" t="s">
        <v>0</v>
      </c>
      <c r="C404" s="288" t="s">
        <v>724</v>
      </c>
      <c r="D404" s="527">
        <f>SUM('Anna''s Garden Tulpen 12+'!H147)</f>
        <v>0</v>
      </c>
      <c r="E404" s="159"/>
      <c r="F404" s="418"/>
    </row>
    <row r="405" spans="1:6">
      <c r="A405" s="286" t="s">
        <v>726</v>
      </c>
      <c r="B405" s="287" t="s">
        <v>0</v>
      </c>
      <c r="C405" s="288" t="s">
        <v>47</v>
      </c>
      <c r="D405" s="527">
        <f>SUM('Anna''s Garden Tulpen 12+'!H148)</f>
        <v>0</v>
      </c>
      <c r="E405" s="159"/>
      <c r="F405" s="418"/>
    </row>
    <row r="406" spans="1:6">
      <c r="A406" s="286" t="s">
        <v>728</v>
      </c>
      <c r="B406" s="287" t="s">
        <v>0</v>
      </c>
      <c r="C406" s="288" t="s">
        <v>729</v>
      </c>
      <c r="D406" s="527">
        <f>SUM('Anna''s Garden Tulpen 12+'!H149)</f>
        <v>0</v>
      </c>
      <c r="E406" s="159"/>
      <c r="F406" s="418"/>
    </row>
    <row r="407" spans="1:6">
      <c r="A407" s="286" t="s">
        <v>731</v>
      </c>
      <c r="B407" s="287" t="s">
        <v>0</v>
      </c>
      <c r="C407" s="288" t="s">
        <v>732</v>
      </c>
      <c r="D407" s="527">
        <f>SUM('Anna''s Garden Tulpen 12+'!H150)</f>
        <v>0</v>
      </c>
      <c r="E407" s="159"/>
      <c r="F407" s="418"/>
    </row>
    <row r="408" spans="1:6">
      <c r="A408" s="286" t="s">
        <v>734</v>
      </c>
      <c r="B408" s="287" t="s">
        <v>0</v>
      </c>
      <c r="C408" s="288" t="s">
        <v>735</v>
      </c>
      <c r="D408" s="527">
        <f>SUM('Anna''s Garden Tulpen 12+'!H151)</f>
        <v>0</v>
      </c>
      <c r="E408" s="159"/>
      <c r="F408" s="418"/>
    </row>
    <row r="409" spans="1:6">
      <c r="A409" s="286" t="s">
        <v>737</v>
      </c>
      <c r="B409" s="287" t="s">
        <v>0</v>
      </c>
      <c r="C409" s="288" t="s">
        <v>738</v>
      </c>
      <c r="D409" s="527">
        <f>SUM('Anna''s Garden Tulpen 12+'!H152)</f>
        <v>0</v>
      </c>
      <c r="E409" s="159"/>
      <c r="F409" s="418"/>
    </row>
    <row r="410" spans="1:6">
      <c r="A410" s="286" t="s">
        <v>740</v>
      </c>
      <c r="B410" s="287" t="s">
        <v>0</v>
      </c>
      <c r="C410" s="288" t="s">
        <v>741</v>
      </c>
      <c r="D410" s="527">
        <f>SUM('Anna''s Garden Tulpen 12+'!H153)</f>
        <v>0</v>
      </c>
      <c r="E410" s="159"/>
      <c r="F410" s="418"/>
    </row>
    <row r="411" spans="1:6">
      <c r="A411" s="286" t="s">
        <v>743</v>
      </c>
      <c r="B411" s="287" t="s">
        <v>0</v>
      </c>
      <c r="C411" s="288" t="s">
        <v>744</v>
      </c>
      <c r="D411" s="527">
        <f>SUM('Anna''s Garden Tulpen 12+'!H154)</f>
        <v>0</v>
      </c>
      <c r="E411" s="159"/>
      <c r="F411" s="418"/>
    </row>
    <row r="412" spans="1:6">
      <c r="A412" s="286" t="s">
        <v>746</v>
      </c>
      <c r="B412" s="287" t="s">
        <v>0</v>
      </c>
      <c r="C412" s="288" t="s">
        <v>747</v>
      </c>
      <c r="D412" s="527">
        <f>SUM('Anna''s Garden Tulpen 12+'!H155)</f>
        <v>0</v>
      </c>
      <c r="E412" s="159"/>
      <c r="F412" s="418"/>
    </row>
    <row r="413" spans="1:6" ht="15.75" thickBot="1">
      <c r="A413" s="289" t="s">
        <v>749</v>
      </c>
      <c r="B413" s="290" t="s">
        <v>0</v>
      </c>
      <c r="C413" s="291" t="s">
        <v>369</v>
      </c>
      <c r="D413" s="527">
        <f>SUM('Anna''s Garden Tulpen 12+'!H156)</f>
        <v>0</v>
      </c>
      <c r="E413" s="159"/>
      <c r="F413" s="418"/>
    </row>
    <row r="414" spans="1:6" ht="26.25" thickBot="1">
      <c r="A414" s="100" t="s">
        <v>1573</v>
      </c>
      <c r="B414" s="148" t="s">
        <v>198</v>
      </c>
      <c r="C414" s="280" t="s">
        <v>1365</v>
      </c>
      <c r="D414" s="528" t="s">
        <v>1351</v>
      </c>
      <c r="E414" s="543"/>
      <c r="F414" s="418"/>
    </row>
    <row r="415" spans="1:6">
      <c r="A415" s="283" t="s">
        <v>751</v>
      </c>
      <c r="B415" s="292" t="s">
        <v>0</v>
      </c>
      <c r="C415" s="285" t="s">
        <v>15</v>
      </c>
      <c r="D415" s="527">
        <f>SUM('Anna''s Garden Tulpen 12+'!H158)</f>
        <v>0</v>
      </c>
      <c r="E415" s="159"/>
      <c r="F415" s="418"/>
    </row>
    <row r="416" spans="1:6">
      <c r="A416" s="286" t="s">
        <v>753</v>
      </c>
      <c r="B416" s="294" t="s">
        <v>0</v>
      </c>
      <c r="C416" s="288" t="s">
        <v>754</v>
      </c>
      <c r="D416" s="527">
        <f>SUM('Anna''s Garden Tulpen 12+'!H159)</f>
        <v>0</v>
      </c>
      <c r="E416" s="159"/>
      <c r="F416" s="418"/>
    </row>
    <row r="417" spans="1:6">
      <c r="A417" s="286" t="s">
        <v>756</v>
      </c>
      <c r="B417" s="294" t="s">
        <v>0</v>
      </c>
      <c r="C417" s="288" t="s">
        <v>757</v>
      </c>
      <c r="D417" s="527">
        <f>SUM('Anna''s Garden Tulpen 12+'!H160)</f>
        <v>0</v>
      </c>
      <c r="E417" s="159"/>
      <c r="F417" s="418"/>
    </row>
    <row r="418" spans="1:6">
      <c r="A418" s="286" t="s">
        <v>759</v>
      </c>
      <c r="B418" s="294" t="s">
        <v>0</v>
      </c>
      <c r="C418" s="288" t="s">
        <v>760</v>
      </c>
      <c r="D418" s="527">
        <f>SUM('Anna''s Garden Tulpen 12+'!H161)</f>
        <v>0</v>
      </c>
      <c r="E418" s="159"/>
      <c r="F418" s="418"/>
    </row>
    <row r="419" spans="1:6">
      <c r="A419" s="286" t="s">
        <v>762</v>
      </c>
      <c r="B419" s="294" t="s">
        <v>0</v>
      </c>
      <c r="C419" s="288" t="s">
        <v>763</v>
      </c>
      <c r="D419" s="527">
        <f>SUM('Anna''s Garden Tulpen 12+'!H162)</f>
        <v>0</v>
      </c>
      <c r="E419" s="159"/>
      <c r="F419" s="418"/>
    </row>
    <row r="420" spans="1:6">
      <c r="A420" s="286" t="s">
        <v>766</v>
      </c>
      <c r="B420" s="294" t="s">
        <v>0</v>
      </c>
      <c r="C420" s="288" t="s">
        <v>767</v>
      </c>
      <c r="D420" s="527">
        <f>SUM('Anna''s Garden Tulpen 12+'!H163)</f>
        <v>0</v>
      </c>
      <c r="E420" s="159"/>
      <c r="F420" s="418"/>
    </row>
    <row r="421" spans="1:6">
      <c r="A421" s="286" t="s">
        <v>769</v>
      </c>
      <c r="B421" s="294" t="s">
        <v>0</v>
      </c>
      <c r="C421" s="288" t="s">
        <v>770</v>
      </c>
      <c r="D421" s="527">
        <f>SUM('Anna''s Garden Tulpen 12+'!H164)</f>
        <v>0</v>
      </c>
      <c r="E421" s="159"/>
      <c r="F421" s="418"/>
    </row>
    <row r="422" spans="1:6">
      <c r="A422" s="286" t="s">
        <v>772</v>
      </c>
      <c r="B422" s="294" t="s">
        <v>0</v>
      </c>
      <c r="C422" s="288" t="s">
        <v>773</v>
      </c>
      <c r="D422" s="527">
        <f>SUM('Anna''s Garden Tulpen 12+'!H165)</f>
        <v>0</v>
      </c>
      <c r="E422" s="159"/>
      <c r="F422" s="418"/>
    </row>
    <row r="423" spans="1:6">
      <c r="A423" s="286" t="s">
        <v>775</v>
      </c>
      <c r="B423" s="294" t="s">
        <v>0</v>
      </c>
      <c r="C423" s="288" t="s">
        <v>776</v>
      </c>
      <c r="D423" s="527">
        <f>SUM('Anna''s Garden Tulpen 12+'!H166)</f>
        <v>0</v>
      </c>
      <c r="E423" s="159"/>
      <c r="F423" s="418"/>
    </row>
    <row r="424" spans="1:6">
      <c r="A424" s="286" t="s">
        <v>778</v>
      </c>
      <c r="B424" s="294" t="s">
        <v>0</v>
      </c>
      <c r="C424" s="288" t="s">
        <v>16</v>
      </c>
      <c r="D424" s="527">
        <f>SUM('Anna''s Garden Tulpen 12+'!H167)</f>
        <v>0</v>
      </c>
      <c r="E424" s="159"/>
      <c r="F424" s="418"/>
    </row>
    <row r="425" spans="1:6">
      <c r="A425" s="286" t="s">
        <v>780</v>
      </c>
      <c r="B425" s="294" t="s">
        <v>0</v>
      </c>
      <c r="C425" s="288" t="s">
        <v>11</v>
      </c>
      <c r="D425" s="527">
        <f>SUM('Anna''s Garden Tulpen 12+'!H168)</f>
        <v>0</v>
      </c>
      <c r="E425" s="159"/>
      <c r="F425" s="418"/>
    </row>
    <row r="426" spans="1:6" ht="15.75" thickBot="1">
      <c r="A426" s="289" t="s">
        <v>782</v>
      </c>
      <c r="B426" s="296" t="s">
        <v>0</v>
      </c>
      <c r="C426" s="291" t="s">
        <v>783</v>
      </c>
      <c r="D426" s="527">
        <f>SUM('Anna''s Garden Tulpen 12+'!H169)</f>
        <v>0</v>
      </c>
      <c r="E426" s="159"/>
      <c r="F426" s="418"/>
    </row>
    <row r="427" spans="1:6" ht="26.25" thickBot="1">
      <c r="A427" s="100" t="s">
        <v>1573</v>
      </c>
      <c r="B427" s="148" t="s">
        <v>198</v>
      </c>
      <c r="C427" s="280" t="s">
        <v>1366</v>
      </c>
      <c r="D427" s="528" t="s">
        <v>1351</v>
      </c>
      <c r="E427" s="543"/>
      <c r="F427" s="418"/>
    </row>
    <row r="428" spans="1:6">
      <c r="A428" s="283" t="s">
        <v>785</v>
      </c>
      <c r="B428" s="292" t="s">
        <v>0</v>
      </c>
      <c r="C428" s="285" t="s">
        <v>786</v>
      </c>
      <c r="D428" s="527">
        <f>SUM('Anna''s Garden Tulpen 12+'!H171)</f>
        <v>0</v>
      </c>
      <c r="E428" s="159"/>
      <c r="F428" s="418"/>
    </row>
    <row r="429" spans="1:6">
      <c r="A429" s="286" t="s">
        <v>788</v>
      </c>
      <c r="B429" s="294" t="s">
        <v>0</v>
      </c>
      <c r="C429" s="288" t="s">
        <v>66</v>
      </c>
      <c r="D429" s="527">
        <f>SUM('Anna''s Garden Tulpen 12+'!H172)</f>
        <v>0</v>
      </c>
      <c r="E429" s="159"/>
      <c r="F429" s="418"/>
    </row>
    <row r="430" spans="1:6">
      <c r="A430" s="286" t="s">
        <v>790</v>
      </c>
      <c r="B430" s="294" t="s">
        <v>0</v>
      </c>
      <c r="C430" s="288" t="s">
        <v>791</v>
      </c>
      <c r="D430" s="527">
        <f>SUM('Anna''s Garden Tulpen 12+'!H173)</f>
        <v>0</v>
      </c>
      <c r="E430" s="159"/>
      <c r="F430" s="418"/>
    </row>
    <row r="431" spans="1:6">
      <c r="A431" s="286" t="s">
        <v>793</v>
      </c>
      <c r="B431" s="294" t="s">
        <v>0</v>
      </c>
      <c r="C431" s="288" t="s">
        <v>794</v>
      </c>
      <c r="D431" s="527">
        <f>SUM('Anna''s Garden Tulpen 12+'!H174)</f>
        <v>0</v>
      </c>
      <c r="E431" s="159"/>
      <c r="F431" s="418"/>
    </row>
    <row r="432" spans="1:6">
      <c r="A432" s="286" t="s">
        <v>796</v>
      </c>
      <c r="B432" s="294" t="s">
        <v>0</v>
      </c>
      <c r="C432" s="288" t="s">
        <v>797</v>
      </c>
      <c r="D432" s="527">
        <f>SUM('Anna''s Garden Tulpen 12+'!H175)</f>
        <v>0</v>
      </c>
      <c r="E432" s="159"/>
      <c r="F432" s="418"/>
    </row>
    <row r="433" spans="1:6" ht="15.75" thickBot="1">
      <c r="A433" s="289" t="s">
        <v>799</v>
      </c>
      <c r="B433" s="296" t="s">
        <v>0</v>
      </c>
      <c r="C433" s="291" t="s">
        <v>800</v>
      </c>
      <c r="D433" s="527">
        <f>SUM('Anna''s Garden Tulpen 12+'!H176)</f>
        <v>0</v>
      </c>
      <c r="E433" s="159"/>
      <c r="F433" s="418"/>
    </row>
    <row r="434" spans="1:6" ht="26.25" thickBot="1">
      <c r="A434" s="100" t="s">
        <v>1573</v>
      </c>
      <c r="B434" s="148" t="s">
        <v>198</v>
      </c>
      <c r="C434" s="280" t="s">
        <v>1367</v>
      </c>
      <c r="D434" s="528" t="s">
        <v>1351</v>
      </c>
      <c r="E434" s="543"/>
      <c r="F434" s="418"/>
    </row>
    <row r="435" spans="1:6">
      <c r="A435" s="303" t="s">
        <v>802</v>
      </c>
      <c r="B435" s="292" t="s">
        <v>0</v>
      </c>
      <c r="C435" s="285" t="s">
        <v>803</v>
      </c>
      <c r="D435" s="527">
        <f>SUM('Anna''s Garden Tulpen 12+'!H178)</f>
        <v>0</v>
      </c>
      <c r="E435" s="159"/>
      <c r="F435" s="418"/>
    </row>
    <row r="436" spans="1:6">
      <c r="A436" s="293" t="s">
        <v>805</v>
      </c>
      <c r="B436" s="294" t="s">
        <v>0</v>
      </c>
      <c r="C436" s="288" t="s">
        <v>372</v>
      </c>
      <c r="D436" s="527">
        <f>SUM('Anna''s Garden Tulpen 12+'!H179)</f>
        <v>0</v>
      </c>
      <c r="E436" s="159"/>
      <c r="F436" s="418"/>
    </row>
    <row r="437" spans="1:6">
      <c r="A437" s="293" t="s">
        <v>807</v>
      </c>
      <c r="B437" s="294" t="s">
        <v>0</v>
      </c>
      <c r="C437" s="288" t="s">
        <v>808</v>
      </c>
      <c r="D437" s="527">
        <f>SUM('Anna''s Garden Tulpen 12+'!H180)</f>
        <v>0</v>
      </c>
      <c r="E437" s="159"/>
      <c r="F437" s="418"/>
    </row>
    <row r="438" spans="1:6">
      <c r="A438" s="293" t="s">
        <v>810</v>
      </c>
      <c r="B438" s="294" t="s">
        <v>0</v>
      </c>
      <c r="C438" s="288" t="s">
        <v>811</v>
      </c>
      <c r="D438" s="527">
        <f>SUM('Anna''s Garden Tulpen 12+'!H181)</f>
        <v>0</v>
      </c>
      <c r="E438" s="159"/>
      <c r="F438" s="418"/>
    </row>
    <row r="439" spans="1:6">
      <c r="A439" s="293" t="s">
        <v>813</v>
      </c>
      <c r="B439" s="294" t="s">
        <v>0</v>
      </c>
      <c r="C439" s="288" t="s">
        <v>814</v>
      </c>
      <c r="D439" s="527">
        <f>SUM('Anna''s Garden Tulpen 12+'!H182)</f>
        <v>0</v>
      </c>
      <c r="E439" s="159"/>
      <c r="F439" s="418"/>
    </row>
    <row r="440" spans="1:6">
      <c r="A440" s="293" t="s">
        <v>816</v>
      </c>
      <c r="B440" s="294" t="s">
        <v>0</v>
      </c>
      <c r="C440" s="288" t="s">
        <v>817</v>
      </c>
      <c r="D440" s="527">
        <f>SUM('Anna''s Garden Tulpen 12+'!H183)</f>
        <v>0</v>
      </c>
      <c r="E440" s="159"/>
      <c r="F440" s="418"/>
    </row>
    <row r="441" spans="1:6">
      <c r="A441" s="293" t="s">
        <v>819</v>
      </c>
      <c r="B441" s="294" t="s">
        <v>0</v>
      </c>
      <c r="C441" s="288" t="s">
        <v>820</v>
      </c>
      <c r="D441" s="527">
        <f>SUM('Anna''s Garden Tulpen 12+'!H184)</f>
        <v>0</v>
      </c>
      <c r="E441" s="159"/>
      <c r="F441" s="418"/>
    </row>
    <row r="442" spans="1:6">
      <c r="A442" s="293" t="s">
        <v>822</v>
      </c>
      <c r="B442" s="294" t="s">
        <v>0</v>
      </c>
      <c r="C442" s="288" t="s">
        <v>371</v>
      </c>
      <c r="D442" s="527">
        <f>SUM('Anna''s Garden Tulpen 12+'!H185)</f>
        <v>0</v>
      </c>
      <c r="E442" s="159"/>
      <c r="F442" s="418"/>
    </row>
    <row r="443" spans="1:6">
      <c r="A443" s="293" t="s">
        <v>824</v>
      </c>
      <c r="B443" s="294" t="s">
        <v>0</v>
      </c>
      <c r="C443" s="288" t="s">
        <v>825</v>
      </c>
      <c r="D443" s="527">
        <f>SUM('Anna''s Garden Tulpen 12+'!H186)</f>
        <v>0</v>
      </c>
      <c r="E443" s="159"/>
      <c r="F443" s="418"/>
    </row>
    <row r="444" spans="1:6">
      <c r="A444" s="293" t="s">
        <v>827</v>
      </c>
      <c r="B444" s="294" t="s">
        <v>0</v>
      </c>
      <c r="C444" s="288" t="s">
        <v>828</v>
      </c>
      <c r="D444" s="527">
        <f>SUM('Anna''s Garden Tulpen 12+'!H187)</f>
        <v>0</v>
      </c>
      <c r="E444" s="159"/>
      <c r="F444" s="418"/>
    </row>
    <row r="445" spans="1:6">
      <c r="A445" s="293" t="s">
        <v>830</v>
      </c>
      <c r="B445" s="294" t="s">
        <v>0</v>
      </c>
      <c r="C445" s="288" t="s">
        <v>831</v>
      </c>
      <c r="D445" s="527">
        <f>SUM('Anna''s Garden Tulpen 12+'!H188)</f>
        <v>0</v>
      </c>
      <c r="E445" s="159"/>
      <c r="F445" s="418"/>
    </row>
    <row r="446" spans="1:6">
      <c r="A446" s="293" t="s">
        <v>833</v>
      </c>
      <c r="B446" s="294" t="s">
        <v>0</v>
      </c>
      <c r="C446" s="288" t="s">
        <v>367</v>
      </c>
      <c r="D446" s="527">
        <f>SUM('Anna''s Garden Tulpen 12+'!H189)</f>
        <v>0</v>
      </c>
      <c r="E446" s="159"/>
      <c r="F446" s="418"/>
    </row>
    <row r="447" spans="1:6">
      <c r="A447" s="293" t="s">
        <v>835</v>
      </c>
      <c r="B447" s="294" t="s">
        <v>0</v>
      </c>
      <c r="C447" s="288" t="s">
        <v>836</v>
      </c>
      <c r="D447" s="527">
        <f>SUM('Anna''s Garden Tulpen 12+'!H190)</f>
        <v>0</v>
      </c>
      <c r="E447" s="159"/>
      <c r="F447" s="418"/>
    </row>
    <row r="448" spans="1:6">
      <c r="A448" s="293" t="s">
        <v>838</v>
      </c>
      <c r="B448" s="294" t="s">
        <v>0</v>
      </c>
      <c r="C448" s="288" t="s">
        <v>839</v>
      </c>
      <c r="D448" s="527">
        <f>SUM('Anna''s Garden Tulpen 12+'!H191)</f>
        <v>0</v>
      </c>
      <c r="E448" s="159"/>
      <c r="F448" s="418"/>
    </row>
    <row r="449" spans="1:6">
      <c r="A449" s="293" t="s">
        <v>841</v>
      </c>
      <c r="B449" s="294" t="s">
        <v>0</v>
      </c>
      <c r="C449" s="288" t="s">
        <v>842</v>
      </c>
      <c r="D449" s="527">
        <f>SUM('Anna''s Garden Tulpen 12+'!H192)</f>
        <v>0</v>
      </c>
      <c r="E449" s="159"/>
      <c r="F449" s="418"/>
    </row>
    <row r="450" spans="1:6">
      <c r="A450" s="293" t="s">
        <v>844</v>
      </c>
      <c r="B450" s="294" t="s">
        <v>0</v>
      </c>
      <c r="C450" s="288" t="s">
        <v>362</v>
      </c>
      <c r="D450" s="527">
        <f>SUM('Anna''s Garden Tulpen 12+'!H193)</f>
        <v>0</v>
      </c>
      <c r="E450" s="159"/>
      <c r="F450" s="418"/>
    </row>
    <row r="451" spans="1:6">
      <c r="A451" s="293" t="s">
        <v>846</v>
      </c>
      <c r="B451" s="294" t="s">
        <v>0</v>
      </c>
      <c r="C451" s="288" t="s">
        <v>847</v>
      </c>
      <c r="D451" s="527">
        <f>SUM('Anna''s Garden Tulpen 12+'!H194)</f>
        <v>0</v>
      </c>
      <c r="E451" s="159"/>
      <c r="F451" s="418"/>
    </row>
    <row r="452" spans="1:6">
      <c r="A452" s="293" t="s">
        <v>849</v>
      </c>
      <c r="B452" s="294" t="s">
        <v>0</v>
      </c>
      <c r="C452" s="288" t="s">
        <v>850</v>
      </c>
      <c r="D452" s="527">
        <f>SUM('Anna''s Garden Tulpen 12+'!H195)</f>
        <v>0</v>
      </c>
      <c r="E452" s="159"/>
      <c r="F452" s="418"/>
    </row>
    <row r="453" spans="1:6">
      <c r="A453" s="293" t="s">
        <v>852</v>
      </c>
      <c r="B453" s="294" t="s">
        <v>0</v>
      </c>
      <c r="C453" s="288" t="s">
        <v>853</v>
      </c>
      <c r="D453" s="527">
        <f>SUM('Anna''s Garden Tulpen 12+'!H196)</f>
        <v>0</v>
      </c>
      <c r="E453" s="159"/>
      <c r="F453" s="418"/>
    </row>
    <row r="454" spans="1:6" ht="15.75" thickBot="1">
      <c r="A454" s="295" t="s">
        <v>1720</v>
      </c>
      <c r="B454" s="296" t="s">
        <v>0</v>
      </c>
      <c r="C454" s="291" t="s">
        <v>1721</v>
      </c>
      <c r="D454" s="527">
        <f>SUM('Anna''s Garden Tulpen 12+'!H197)</f>
        <v>0</v>
      </c>
      <c r="E454" s="159"/>
      <c r="F454" s="418"/>
    </row>
    <row r="455" spans="1:6" ht="51.75" thickBot="1">
      <c r="A455" s="100" t="s">
        <v>1573</v>
      </c>
      <c r="B455" s="148" t="s">
        <v>198</v>
      </c>
      <c r="C455" s="280" t="s">
        <v>1368</v>
      </c>
      <c r="D455" s="529" t="s">
        <v>1351</v>
      </c>
      <c r="E455" s="543"/>
      <c r="F455" s="418"/>
    </row>
    <row r="456" spans="1:6">
      <c r="A456" s="303" t="s">
        <v>855</v>
      </c>
      <c r="B456" s="284" t="s">
        <v>293</v>
      </c>
      <c r="C456" s="285" t="s">
        <v>856</v>
      </c>
      <c r="D456" s="527">
        <f>SUM('Anna''s Garden Überige Sorten'!H4)</f>
        <v>0</v>
      </c>
      <c r="E456" s="159"/>
      <c r="F456" s="418"/>
    </row>
    <row r="457" spans="1:6">
      <c r="A457" s="293" t="s">
        <v>858</v>
      </c>
      <c r="B457" s="287" t="s">
        <v>293</v>
      </c>
      <c r="C457" s="288" t="s">
        <v>859</v>
      </c>
      <c r="D457" s="527">
        <f>SUM('Anna''s Garden Überige Sorten'!H5)</f>
        <v>0</v>
      </c>
      <c r="E457" s="159"/>
      <c r="F457" s="418"/>
    </row>
    <row r="458" spans="1:6">
      <c r="A458" s="293" t="s">
        <v>861</v>
      </c>
      <c r="B458" s="287" t="s">
        <v>293</v>
      </c>
      <c r="C458" s="288" t="s">
        <v>862</v>
      </c>
      <c r="D458" s="527">
        <f>SUM('Anna''s Garden Überige Sorten'!H6)</f>
        <v>0</v>
      </c>
      <c r="E458" s="159"/>
      <c r="F458" s="418"/>
    </row>
    <row r="459" spans="1:6">
      <c r="A459" s="293" t="s">
        <v>864</v>
      </c>
      <c r="B459" s="287" t="s">
        <v>293</v>
      </c>
      <c r="C459" s="288" t="s">
        <v>865</v>
      </c>
      <c r="D459" s="527">
        <f>SUM('Anna''s Garden Überige Sorten'!H7)</f>
        <v>0</v>
      </c>
      <c r="E459" s="159"/>
      <c r="F459" s="418"/>
    </row>
    <row r="460" spans="1:6">
      <c r="A460" s="293" t="s">
        <v>867</v>
      </c>
      <c r="B460" s="287" t="s">
        <v>293</v>
      </c>
      <c r="C460" s="288" t="s">
        <v>868</v>
      </c>
      <c r="D460" s="527">
        <f>SUM('Anna''s Garden Überige Sorten'!H8)</f>
        <v>0</v>
      </c>
      <c r="E460" s="159"/>
      <c r="F460" s="418"/>
    </row>
    <row r="461" spans="1:6">
      <c r="A461" s="293" t="s">
        <v>870</v>
      </c>
      <c r="B461" s="287" t="s">
        <v>293</v>
      </c>
      <c r="C461" s="288" t="s">
        <v>105</v>
      </c>
      <c r="D461" s="527">
        <f>SUM('Anna''s Garden Überige Sorten'!H9)</f>
        <v>0</v>
      </c>
      <c r="E461" s="159"/>
      <c r="F461" s="418"/>
    </row>
    <row r="462" spans="1:6">
      <c r="A462" s="293" t="s">
        <v>872</v>
      </c>
      <c r="B462" s="287" t="s">
        <v>293</v>
      </c>
      <c r="C462" s="288" t="s">
        <v>873</v>
      </c>
      <c r="D462" s="527">
        <f>SUM('Anna''s Garden Überige Sorten'!H10)</f>
        <v>0</v>
      </c>
      <c r="E462" s="159"/>
      <c r="F462" s="418"/>
    </row>
    <row r="463" spans="1:6">
      <c r="A463" s="293" t="s">
        <v>875</v>
      </c>
      <c r="B463" s="287" t="s">
        <v>293</v>
      </c>
      <c r="C463" s="288" t="s">
        <v>876</v>
      </c>
      <c r="D463" s="527">
        <f>SUM('Anna''s Garden Überige Sorten'!H11)</f>
        <v>0</v>
      </c>
      <c r="E463" s="159"/>
      <c r="F463" s="418"/>
    </row>
    <row r="464" spans="1:6">
      <c r="A464" s="293" t="s">
        <v>878</v>
      </c>
      <c r="B464" s="287" t="s">
        <v>293</v>
      </c>
      <c r="C464" s="288" t="s">
        <v>122</v>
      </c>
      <c r="D464" s="527">
        <f>SUM('Anna''s Garden Überige Sorten'!H12)</f>
        <v>0</v>
      </c>
      <c r="E464" s="159"/>
      <c r="F464" s="418"/>
    </row>
    <row r="465" spans="1:6">
      <c r="A465" s="293" t="s">
        <v>880</v>
      </c>
      <c r="B465" s="287" t="s">
        <v>293</v>
      </c>
      <c r="C465" s="288" t="s">
        <v>881</v>
      </c>
      <c r="D465" s="527">
        <f>SUM('Anna''s Garden Überige Sorten'!H13)</f>
        <v>0</v>
      </c>
      <c r="E465" s="159"/>
      <c r="F465" s="418"/>
    </row>
    <row r="466" spans="1:6">
      <c r="A466" s="293" t="s">
        <v>883</v>
      </c>
      <c r="B466" s="287" t="s">
        <v>293</v>
      </c>
      <c r="C466" s="288" t="s">
        <v>884</v>
      </c>
      <c r="D466" s="527">
        <f>SUM('Anna''s Garden Überige Sorten'!H14)</f>
        <v>0</v>
      </c>
      <c r="E466" s="159"/>
      <c r="F466" s="418"/>
    </row>
    <row r="467" spans="1:6">
      <c r="A467" s="293" t="s">
        <v>886</v>
      </c>
      <c r="B467" s="287" t="s">
        <v>293</v>
      </c>
      <c r="C467" s="288" t="s">
        <v>349</v>
      </c>
      <c r="D467" s="527">
        <f>SUM('Anna''s Garden Überige Sorten'!H15)</f>
        <v>0</v>
      </c>
      <c r="E467" s="159"/>
      <c r="F467" s="418"/>
    </row>
    <row r="468" spans="1:6">
      <c r="A468" s="293" t="s">
        <v>888</v>
      </c>
      <c r="B468" s="287" t="s">
        <v>293</v>
      </c>
      <c r="C468" s="288" t="s">
        <v>108</v>
      </c>
      <c r="D468" s="527">
        <f>SUM('Anna''s Garden Überige Sorten'!H16)</f>
        <v>0</v>
      </c>
      <c r="E468" s="159"/>
      <c r="F468" s="418"/>
    </row>
    <row r="469" spans="1:6">
      <c r="A469" s="304" t="s">
        <v>890</v>
      </c>
      <c r="B469" s="287" t="s">
        <v>293</v>
      </c>
      <c r="C469" s="288" t="s">
        <v>110</v>
      </c>
      <c r="D469" s="527">
        <f>SUM('Anna''s Garden Überige Sorten'!H17)</f>
        <v>0</v>
      </c>
      <c r="E469" s="159"/>
      <c r="F469" s="418"/>
    </row>
    <row r="470" spans="1:6">
      <c r="A470" s="304" t="s">
        <v>1722</v>
      </c>
      <c r="B470" s="287" t="s">
        <v>293</v>
      </c>
      <c r="C470" s="288" t="s">
        <v>1740</v>
      </c>
      <c r="D470" s="527">
        <f>SUM('Anna''s Garden Überige Sorten'!H18)</f>
        <v>0</v>
      </c>
      <c r="E470" s="159"/>
      <c r="F470" s="418"/>
    </row>
    <row r="471" spans="1:6">
      <c r="A471" s="304" t="s">
        <v>1724</v>
      </c>
      <c r="B471" s="287" t="s">
        <v>293</v>
      </c>
      <c r="C471" s="288" t="s">
        <v>1741</v>
      </c>
      <c r="D471" s="527">
        <f>SUM('Anna''s Garden Überige Sorten'!H19)</f>
        <v>0</v>
      </c>
      <c r="E471" s="159"/>
      <c r="F471" s="418"/>
    </row>
    <row r="472" spans="1:6" ht="15.75" thickBot="1">
      <c r="A472" s="305" t="s">
        <v>1725</v>
      </c>
      <c r="B472" s="290" t="s">
        <v>293</v>
      </c>
      <c r="C472" s="291" t="s">
        <v>1742</v>
      </c>
      <c r="D472" s="527">
        <f>SUM('Anna''s Garden Überige Sorten'!H20)</f>
        <v>0</v>
      </c>
      <c r="E472" s="159"/>
      <c r="F472" s="418"/>
    </row>
    <row r="473" spans="1:6" ht="77.25" thickBot="1">
      <c r="A473" s="100" t="s">
        <v>1573</v>
      </c>
      <c r="B473" s="148" t="s">
        <v>198</v>
      </c>
      <c r="C473" s="280" t="s">
        <v>1369</v>
      </c>
      <c r="D473" s="529" t="s">
        <v>1351</v>
      </c>
      <c r="E473" s="543"/>
      <c r="F473" s="418"/>
    </row>
    <row r="474" spans="1:6">
      <c r="A474" s="303" t="s">
        <v>892</v>
      </c>
      <c r="B474" s="292" t="s">
        <v>294</v>
      </c>
      <c r="C474" s="285" t="s">
        <v>196</v>
      </c>
      <c r="D474" s="527">
        <f>SUM('Anna''s Garden Überige Sorten'!H22)</f>
        <v>0</v>
      </c>
      <c r="E474" s="159"/>
      <c r="F474" s="418"/>
    </row>
    <row r="475" spans="1:6">
      <c r="A475" s="293" t="s">
        <v>894</v>
      </c>
      <c r="B475" s="294" t="s">
        <v>294</v>
      </c>
      <c r="C475" s="288" t="s">
        <v>895</v>
      </c>
      <c r="D475" s="527">
        <f>SUM('Anna''s Garden Überige Sorten'!H23)</f>
        <v>0</v>
      </c>
      <c r="E475" s="159"/>
      <c r="F475" s="418"/>
    </row>
    <row r="476" spans="1:6">
      <c r="A476" s="304" t="s">
        <v>897</v>
      </c>
      <c r="B476" s="294" t="s">
        <v>294</v>
      </c>
      <c r="C476" s="288" t="s">
        <v>898</v>
      </c>
      <c r="D476" s="527">
        <f>SUM('Anna''s Garden Überige Sorten'!H24)</f>
        <v>0</v>
      </c>
      <c r="E476" s="159"/>
      <c r="F476" s="418"/>
    </row>
    <row r="477" spans="1:6">
      <c r="A477" s="293" t="s">
        <v>900</v>
      </c>
      <c r="B477" s="294" t="s">
        <v>294</v>
      </c>
      <c r="C477" s="288" t="s">
        <v>1726</v>
      </c>
      <c r="D477" s="527">
        <f>SUM('Anna''s Garden Überige Sorten'!H25)</f>
        <v>0</v>
      </c>
      <c r="E477" s="159"/>
      <c r="F477" s="418"/>
    </row>
    <row r="478" spans="1:6">
      <c r="A478" s="293" t="s">
        <v>902</v>
      </c>
      <c r="B478" s="294" t="s">
        <v>294</v>
      </c>
      <c r="C478" s="288" t="s">
        <v>195</v>
      </c>
      <c r="D478" s="527">
        <f>SUM('Anna''s Garden Überige Sorten'!H26)</f>
        <v>0</v>
      </c>
      <c r="E478" s="159"/>
      <c r="F478" s="418"/>
    </row>
    <row r="479" spans="1:6">
      <c r="A479" s="293" t="s">
        <v>904</v>
      </c>
      <c r="B479" s="294" t="s">
        <v>294</v>
      </c>
      <c r="C479" s="288" t="s">
        <v>185</v>
      </c>
      <c r="D479" s="527">
        <f>SUM('Anna''s Garden Überige Sorten'!H27)</f>
        <v>0</v>
      </c>
      <c r="E479" s="159"/>
      <c r="F479" s="418"/>
    </row>
    <row r="480" spans="1:6">
      <c r="A480" s="293" t="s">
        <v>906</v>
      </c>
      <c r="B480" s="294" t="s">
        <v>294</v>
      </c>
      <c r="C480" s="288" t="s">
        <v>187</v>
      </c>
      <c r="D480" s="527">
        <f>SUM('Anna''s Garden Überige Sorten'!H28)</f>
        <v>0</v>
      </c>
      <c r="E480" s="159"/>
      <c r="F480" s="418"/>
    </row>
    <row r="481" spans="1:6">
      <c r="A481" s="293" t="s">
        <v>908</v>
      </c>
      <c r="B481" s="294" t="s">
        <v>294</v>
      </c>
      <c r="C481" s="288" t="s">
        <v>909</v>
      </c>
      <c r="D481" s="527">
        <f>SUM('Anna''s Garden Überige Sorten'!H29)</f>
        <v>0</v>
      </c>
      <c r="E481" s="159"/>
      <c r="F481" s="418"/>
    </row>
    <row r="482" spans="1:6">
      <c r="A482" s="293" t="s">
        <v>911</v>
      </c>
      <c r="B482" s="294" t="s">
        <v>294</v>
      </c>
      <c r="C482" s="288" t="s">
        <v>912</v>
      </c>
      <c r="D482" s="527">
        <f>SUM('Anna''s Garden Überige Sorten'!H30)</f>
        <v>0</v>
      </c>
      <c r="E482" s="159"/>
      <c r="F482" s="418"/>
    </row>
    <row r="483" spans="1:6">
      <c r="A483" s="293" t="s">
        <v>914</v>
      </c>
      <c r="B483" s="294" t="s">
        <v>294</v>
      </c>
      <c r="C483" s="288" t="s">
        <v>915</v>
      </c>
      <c r="D483" s="527">
        <f>SUM('Anna''s Garden Überige Sorten'!H31)</f>
        <v>0</v>
      </c>
      <c r="E483" s="159"/>
      <c r="F483" s="418"/>
    </row>
    <row r="484" spans="1:6">
      <c r="A484" s="304" t="s">
        <v>917</v>
      </c>
      <c r="B484" s="294" t="s">
        <v>294</v>
      </c>
      <c r="C484" s="288" t="s">
        <v>918</v>
      </c>
      <c r="D484" s="527">
        <f>SUM('Anna''s Garden Überige Sorten'!H32)</f>
        <v>0</v>
      </c>
      <c r="E484" s="159"/>
      <c r="F484" s="418"/>
    </row>
    <row r="485" spans="1:6">
      <c r="A485" s="304" t="s">
        <v>920</v>
      </c>
      <c r="B485" s="294" t="s">
        <v>294</v>
      </c>
      <c r="C485" s="288" t="s">
        <v>921</v>
      </c>
      <c r="D485" s="527">
        <f>SUM('Anna''s Garden Überige Sorten'!H33)</f>
        <v>0</v>
      </c>
      <c r="E485" s="159"/>
      <c r="F485" s="418"/>
    </row>
    <row r="486" spans="1:6">
      <c r="A486" s="293" t="s">
        <v>923</v>
      </c>
      <c r="B486" s="294" t="s">
        <v>294</v>
      </c>
      <c r="C486" s="288" t="s">
        <v>188</v>
      </c>
      <c r="D486" s="527">
        <f>SUM('Anna''s Garden Überige Sorten'!H34)</f>
        <v>0</v>
      </c>
      <c r="E486" s="159"/>
      <c r="F486" s="418"/>
    </row>
    <row r="487" spans="1:6">
      <c r="A487" s="304" t="s">
        <v>925</v>
      </c>
      <c r="B487" s="294" t="s">
        <v>294</v>
      </c>
      <c r="C487" s="288" t="s">
        <v>926</v>
      </c>
      <c r="D487" s="527">
        <f>SUM('Anna''s Garden Überige Sorten'!H35)</f>
        <v>0</v>
      </c>
      <c r="E487" s="159"/>
      <c r="F487" s="418"/>
    </row>
    <row r="488" spans="1:6">
      <c r="A488" s="304" t="s">
        <v>928</v>
      </c>
      <c r="B488" s="294" t="s">
        <v>294</v>
      </c>
      <c r="C488" s="288" t="s">
        <v>1727</v>
      </c>
      <c r="D488" s="527">
        <f>SUM('Anna''s Garden Überige Sorten'!H36)</f>
        <v>0</v>
      </c>
      <c r="E488" s="159"/>
      <c r="F488" s="418"/>
    </row>
    <row r="489" spans="1:6" ht="15.75" thickBot="1">
      <c r="A489" s="295" t="s">
        <v>931</v>
      </c>
      <c r="B489" s="296" t="s">
        <v>294</v>
      </c>
      <c r="C489" s="291" t="s">
        <v>932</v>
      </c>
      <c r="D489" s="527">
        <f>SUM('Anna''s Garden Überige Sorten'!H37)</f>
        <v>0</v>
      </c>
      <c r="E489" s="159"/>
      <c r="F489" s="418"/>
    </row>
    <row r="490" spans="1:6" ht="39" thickBot="1">
      <c r="A490" s="100" t="s">
        <v>1573</v>
      </c>
      <c r="B490" s="148" t="s">
        <v>198</v>
      </c>
      <c r="C490" s="280" t="s">
        <v>1370</v>
      </c>
      <c r="D490" s="528" t="s">
        <v>1351</v>
      </c>
      <c r="E490" s="543"/>
      <c r="F490" s="418"/>
    </row>
    <row r="491" spans="1:6">
      <c r="A491" s="303" t="s">
        <v>934</v>
      </c>
      <c r="B491" s="284" t="s">
        <v>294</v>
      </c>
      <c r="C491" s="285" t="s">
        <v>186</v>
      </c>
      <c r="D491" s="527">
        <f>SUM('Anna''s Garden Überige Sorten'!H39)</f>
        <v>0</v>
      </c>
      <c r="E491" s="159"/>
      <c r="F491" s="418"/>
    </row>
    <row r="492" spans="1:6">
      <c r="A492" s="293" t="s">
        <v>1728</v>
      </c>
      <c r="B492" s="287" t="s">
        <v>294</v>
      </c>
      <c r="C492" s="288" t="s">
        <v>1729</v>
      </c>
      <c r="D492" s="527">
        <f>SUM('Anna''s Garden Überige Sorten'!H40)</f>
        <v>0</v>
      </c>
      <c r="E492" s="159"/>
      <c r="F492" s="418"/>
    </row>
    <row r="493" spans="1:6">
      <c r="A493" s="293" t="s">
        <v>936</v>
      </c>
      <c r="B493" s="287" t="s">
        <v>294</v>
      </c>
      <c r="C493" s="288" t="s">
        <v>937</v>
      </c>
      <c r="D493" s="527">
        <f>SUM('Anna''s Garden Überige Sorten'!H41)</f>
        <v>0</v>
      </c>
      <c r="E493" s="159"/>
      <c r="F493" s="418"/>
    </row>
    <row r="494" spans="1:6">
      <c r="A494" s="293" t="s">
        <v>939</v>
      </c>
      <c r="B494" s="287" t="s">
        <v>294</v>
      </c>
      <c r="C494" s="288" t="s">
        <v>183</v>
      </c>
      <c r="D494" s="527">
        <f>SUM('Anna''s Garden Überige Sorten'!H42)</f>
        <v>0</v>
      </c>
      <c r="E494" s="159"/>
      <c r="F494" s="418"/>
    </row>
    <row r="495" spans="1:6">
      <c r="A495" s="293" t="s">
        <v>941</v>
      </c>
      <c r="B495" s="287" t="s">
        <v>294</v>
      </c>
      <c r="C495" s="288" t="s">
        <v>184</v>
      </c>
      <c r="D495" s="527">
        <f>SUM('Anna''s Garden Überige Sorten'!H43)</f>
        <v>0</v>
      </c>
      <c r="E495" s="159"/>
      <c r="F495" s="418"/>
    </row>
    <row r="496" spans="1:6">
      <c r="A496" s="293" t="s">
        <v>943</v>
      </c>
      <c r="B496" s="287" t="s">
        <v>294</v>
      </c>
      <c r="C496" s="288" t="s">
        <v>197</v>
      </c>
      <c r="D496" s="527">
        <f>SUM('Anna''s Garden Überige Sorten'!H44)</f>
        <v>0</v>
      </c>
      <c r="E496" s="159"/>
      <c r="F496" s="418"/>
    </row>
    <row r="497" spans="1:6">
      <c r="A497" s="293" t="s">
        <v>945</v>
      </c>
      <c r="B497" s="287" t="s">
        <v>294</v>
      </c>
      <c r="C497" s="288" t="s">
        <v>946</v>
      </c>
      <c r="D497" s="527">
        <f>SUM('Anna''s Garden Überige Sorten'!H45)</f>
        <v>0</v>
      </c>
      <c r="E497" s="159"/>
      <c r="F497" s="418"/>
    </row>
    <row r="498" spans="1:6">
      <c r="A498" s="293" t="s">
        <v>948</v>
      </c>
      <c r="B498" s="287" t="s">
        <v>294</v>
      </c>
      <c r="C498" s="288" t="s">
        <v>189</v>
      </c>
      <c r="D498" s="527">
        <f>SUM('Anna''s Garden Überige Sorten'!H46)</f>
        <v>0</v>
      </c>
      <c r="E498" s="159"/>
      <c r="F498" s="418"/>
    </row>
    <row r="499" spans="1:6" ht="15.75" thickBot="1">
      <c r="A499" s="295" t="s">
        <v>950</v>
      </c>
      <c r="B499" s="290" t="s">
        <v>294</v>
      </c>
      <c r="C499" s="291" t="s">
        <v>355</v>
      </c>
      <c r="D499" s="527">
        <f>SUM('Anna''s Garden Überige Sorten'!H47)</f>
        <v>0</v>
      </c>
      <c r="E499" s="159"/>
      <c r="F499" s="418"/>
    </row>
    <row r="500" spans="1:6" ht="51.75" thickBot="1">
      <c r="A500" s="100" t="s">
        <v>1573</v>
      </c>
      <c r="B500" s="148" t="s">
        <v>198</v>
      </c>
      <c r="C500" s="280" t="s">
        <v>1371</v>
      </c>
      <c r="D500" s="528" t="s">
        <v>1351</v>
      </c>
      <c r="E500" s="543"/>
      <c r="F500" s="418"/>
    </row>
    <row r="501" spans="1:6">
      <c r="A501" s="303" t="s">
        <v>952</v>
      </c>
      <c r="B501" s="292" t="s">
        <v>294</v>
      </c>
      <c r="C501" s="285" t="s">
        <v>953</v>
      </c>
      <c r="D501" s="527">
        <f>SUM('Anna''s Garden Überige Sorten'!H49)</f>
        <v>0</v>
      </c>
      <c r="E501" s="159"/>
      <c r="F501" s="418"/>
    </row>
    <row r="502" spans="1:6">
      <c r="A502" s="293" t="s">
        <v>955</v>
      </c>
      <c r="B502" s="294" t="s">
        <v>294</v>
      </c>
      <c r="C502" s="288" t="s">
        <v>956</v>
      </c>
      <c r="D502" s="527">
        <f>SUM('Anna''s Garden Überige Sorten'!H50)</f>
        <v>0</v>
      </c>
      <c r="E502" s="159"/>
      <c r="F502" s="418"/>
    </row>
    <row r="503" spans="1:6">
      <c r="A503" s="293" t="s">
        <v>958</v>
      </c>
      <c r="B503" s="294" t="s">
        <v>294</v>
      </c>
      <c r="C503" s="288" t="s">
        <v>193</v>
      </c>
      <c r="D503" s="527">
        <f>SUM('Anna''s Garden Überige Sorten'!H51)</f>
        <v>0</v>
      </c>
      <c r="E503" s="159"/>
      <c r="F503" s="418"/>
    </row>
    <row r="504" spans="1:6">
      <c r="A504" s="293" t="s">
        <v>960</v>
      </c>
      <c r="B504" s="294" t="s">
        <v>294</v>
      </c>
      <c r="C504" s="288" t="s">
        <v>961</v>
      </c>
      <c r="D504" s="527">
        <f>SUM('Anna''s Garden Überige Sorten'!H52)</f>
        <v>0</v>
      </c>
      <c r="E504" s="159"/>
      <c r="F504" s="418"/>
    </row>
    <row r="505" spans="1:6">
      <c r="A505" s="293" t="s">
        <v>963</v>
      </c>
      <c r="B505" s="294" t="s">
        <v>294</v>
      </c>
      <c r="C505" s="288" t="s">
        <v>964</v>
      </c>
      <c r="D505" s="527">
        <f>SUM('Anna''s Garden Überige Sorten'!H53)</f>
        <v>0</v>
      </c>
      <c r="E505" s="159"/>
      <c r="F505" s="418"/>
    </row>
    <row r="506" spans="1:6" ht="15.75" thickBot="1">
      <c r="A506" s="295" t="s">
        <v>1730</v>
      </c>
      <c r="B506" s="296" t="s">
        <v>294</v>
      </c>
      <c r="C506" s="291" t="s">
        <v>1731</v>
      </c>
      <c r="D506" s="527">
        <f>SUM('Anna''s Garden Überige Sorten'!H54)</f>
        <v>0</v>
      </c>
      <c r="E506" s="159"/>
      <c r="F506" s="418"/>
    </row>
    <row r="507" spans="1:6" ht="51.75" thickBot="1">
      <c r="A507" s="100" t="s">
        <v>1573</v>
      </c>
      <c r="B507" s="148" t="s">
        <v>198</v>
      </c>
      <c r="C507" s="280" t="s">
        <v>1372</v>
      </c>
      <c r="D507" s="529" t="s">
        <v>1351</v>
      </c>
      <c r="E507" s="543"/>
      <c r="F507" s="418"/>
    </row>
    <row r="508" spans="1:6">
      <c r="A508" s="303" t="s">
        <v>966</v>
      </c>
      <c r="B508" s="292" t="s">
        <v>294</v>
      </c>
      <c r="C508" s="285" t="s">
        <v>192</v>
      </c>
      <c r="D508" s="527">
        <f>SUM('Anna''s Garden Überige Sorten'!H56)</f>
        <v>0</v>
      </c>
      <c r="E508" s="159"/>
      <c r="F508" s="418"/>
    </row>
    <row r="509" spans="1:6">
      <c r="A509" s="306" t="s">
        <v>968</v>
      </c>
      <c r="B509" s="294" t="s">
        <v>294</v>
      </c>
      <c r="C509" s="288" t="s">
        <v>969</v>
      </c>
      <c r="D509" s="527">
        <f>SUM('Anna''s Garden Überige Sorten'!H57)</f>
        <v>0</v>
      </c>
      <c r="E509" s="159"/>
      <c r="F509" s="418"/>
    </row>
    <row r="510" spans="1:6">
      <c r="A510" s="293" t="s">
        <v>971</v>
      </c>
      <c r="B510" s="294" t="s">
        <v>294</v>
      </c>
      <c r="C510" s="288" t="s">
        <v>972</v>
      </c>
      <c r="D510" s="527">
        <f>SUM('Anna''s Garden Überige Sorten'!H58)</f>
        <v>0</v>
      </c>
      <c r="E510" s="159"/>
      <c r="F510" s="418"/>
    </row>
    <row r="511" spans="1:6">
      <c r="A511" s="306" t="s">
        <v>974</v>
      </c>
      <c r="B511" s="294" t="s">
        <v>294</v>
      </c>
      <c r="C511" s="288" t="s">
        <v>975</v>
      </c>
      <c r="D511" s="527">
        <f>SUM('Anna''s Garden Überige Sorten'!H59)</f>
        <v>0</v>
      </c>
      <c r="E511" s="159"/>
      <c r="F511" s="418"/>
    </row>
    <row r="512" spans="1:6">
      <c r="A512" s="293" t="s">
        <v>977</v>
      </c>
      <c r="B512" s="294" t="s">
        <v>294</v>
      </c>
      <c r="C512" s="288" t="s">
        <v>978</v>
      </c>
      <c r="D512" s="527">
        <f>SUM('Anna''s Garden Überige Sorten'!H60)</f>
        <v>0</v>
      </c>
      <c r="E512" s="159"/>
      <c r="F512" s="418"/>
    </row>
    <row r="513" spans="1:6">
      <c r="A513" s="306" t="s">
        <v>980</v>
      </c>
      <c r="B513" s="294" t="s">
        <v>294</v>
      </c>
      <c r="C513" s="288" t="s">
        <v>95</v>
      </c>
      <c r="D513" s="527">
        <f>SUM('Anna''s Garden Überige Sorten'!H61)</f>
        <v>0</v>
      </c>
      <c r="E513" s="159"/>
      <c r="F513" s="418"/>
    </row>
    <row r="514" spans="1:6">
      <c r="A514" s="293" t="s">
        <v>982</v>
      </c>
      <c r="B514" s="294" t="s">
        <v>294</v>
      </c>
      <c r="C514" s="288" t="s">
        <v>983</v>
      </c>
      <c r="D514" s="527">
        <f>SUM('Anna''s Garden Überige Sorten'!H62)</f>
        <v>0</v>
      </c>
      <c r="E514" s="159"/>
      <c r="F514" s="418"/>
    </row>
    <row r="515" spans="1:6">
      <c r="A515" s="293" t="s">
        <v>1732</v>
      </c>
      <c r="B515" s="294" t="s">
        <v>294</v>
      </c>
      <c r="C515" s="288" t="s">
        <v>1733</v>
      </c>
      <c r="D515" s="527">
        <f>SUM('Anna''s Garden Überige Sorten'!H63)</f>
        <v>0</v>
      </c>
      <c r="E515" s="159"/>
      <c r="F515" s="418"/>
    </row>
    <row r="516" spans="1:6">
      <c r="A516" s="293" t="s">
        <v>985</v>
      </c>
      <c r="B516" s="294" t="s">
        <v>294</v>
      </c>
      <c r="C516" s="288" t="s">
        <v>100</v>
      </c>
      <c r="D516" s="527">
        <f>SUM('Anna''s Garden Überige Sorten'!H64)</f>
        <v>0</v>
      </c>
      <c r="E516" s="159"/>
      <c r="F516" s="418"/>
    </row>
    <row r="517" spans="1:6">
      <c r="A517" s="306" t="s">
        <v>987</v>
      </c>
      <c r="B517" s="294" t="s">
        <v>294</v>
      </c>
      <c r="C517" s="288" t="s">
        <v>988</v>
      </c>
      <c r="D517" s="527">
        <f>SUM('Anna''s Garden Überige Sorten'!H65)</f>
        <v>0</v>
      </c>
      <c r="E517" s="159"/>
      <c r="F517" s="418"/>
    </row>
    <row r="518" spans="1:6">
      <c r="A518" s="293" t="s">
        <v>990</v>
      </c>
      <c r="B518" s="294" t="s">
        <v>294</v>
      </c>
      <c r="C518" s="288" t="s">
        <v>991</v>
      </c>
      <c r="D518" s="527">
        <f>SUM('Anna''s Garden Überige Sorten'!H66)</f>
        <v>0</v>
      </c>
      <c r="E518" s="159"/>
      <c r="F518" s="418"/>
    </row>
    <row r="519" spans="1:6">
      <c r="A519" s="293" t="s">
        <v>993</v>
      </c>
      <c r="B519" s="294" t="s">
        <v>294</v>
      </c>
      <c r="C519" s="288" t="s">
        <v>994</v>
      </c>
      <c r="D519" s="527">
        <f>SUM('Anna''s Garden Überige Sorten'!H67)</f>
        <v>0</v>
      </c>
      <c r="E519" s="159"/>
      <c r="F519" s="418"/>
    </row>
    <row r="520" spans="1:6">
      <c r="A520" s="293" t="s">
        <v>996</v>
      </c>
      <c r="B520" s="294" t="s">
        <v>294</v>
      </c>
      <c r="C520" s="288" t="s">
        <v>89</v>
      </c>
      <c r="D520" s="527">
        <f>SUM('Anna''s Garden Überige Sorten'!H68)</f>
        <v>0</v>
      </c>
      <c r="E520" s="159"/>
      <c r="F520" s="418"/>
    </row>
    <row r="521" spans="1:6">
      <c r="A521" s="306" t="s">
        <v>1734</v>
      </c>
      <c r="B521" s="294" t="s">
        <v>294</v>
      </c>
      <c r="C521" s="288" t="s">
        <v>1735</v>
      </c>
      <c r="D521" s="527">
        <f>SUM('Anna''s Garden Überige Sorten'!H69)</f>
        <v>0</v>
      </c>
      <c r="E521" s="159"/>
      <c r="F521" s="418"/>
    </row>
    <row r="522" spans="1:6">
      <c r="A522" s="293" t="s">
        <v>998</v>
      </c>
      <c r="B522" s="294" t="s">
        <v>294</v>
      </c>
      <c r="C522" s="288" t="s">
        <v>999</v>
      </c>
      <c r="D522" s="527">
        <f>SUM('Anna''s Garden Überige Sorten'!H70)</f>
        <v>0</v>
      </c>
      <c r="E522" s="159"/>
      <c r="F522" s="418"/>
    </row>
    <row r="523" spans="1:6">
      <c r="A523" s="293" t="s">
        <v>1001</v>
      </c>
      <c r="B523" s="294" t="s">
        <v>294</v>
      </c>
      <c r="C523" s="288" t="s">
        <v>96</v>
      </c>
      <c r="D523" s="527">
        <f>SUM('Anna''s Garden Überige Sorten'!H71)</f>
        <v>0</v>
      </c>
      <c r="E523" s="159"/>
      <c r="F523" s="418"/>
    </row>
    <row r="524" spans="1:6" ht="15.75" thickBot="1">
      <c r="A524" s="307" t="s">
        <v>1003</v>
      </c>
      <c r="B524" s="296" t="s">
        <v>294</v>
      </c>
      <c r="C524" s="291" t="s">
        <v>351</v>
      </c>
      <c r="D524" s="527">
        <f>SUM('Anna''s Garden Überige Sorten'!H72)</f>
        <v>0</v>
      </c>
      <c r="E524" s="159"/>
      <c r="F524" s="418"/>
    </row>
    <row r="525" spans="1:6" ht="26.25" thickBot="1">
      <c r="A525" s="100" t="s">
        <v>1573</v>
      </c>
      <c r="B525" s="148" t="s">
        <v>198</v>
      </c>
      <c r="C525" s="280" t="s">
        <v>1373</v>
      </c>
      <c r="D525" s="528" t="s">
        <v>1351</v>
      </c>
      <c r="E525" s="543"/>
      <c r="F525" s="418"/>
    </row>
    <row r="526" spans="1:6">
      <c r="A526" s="303" t="s">
        <v>1005</v>
      </c>
      <c r="B526" s="292" t="s">
        <v>295</v>
      </c>
      <c r="C526" s="285" t="s">
        <v>1006</v>
      </c>
      <c r="D526" s="527">
        <f>SUM('Anna''s Garden Überige Sorten'!H74)</f>
        <v>0</v>
      </c>
      <c r="E526" s="159"/>
      <c r="F526" s="418"/>
    </row>
    <row r="527" spans="1:6">
      <c r="A527" s="293" t="s">
        <v>1008</v>
      </c>
      <c r="B527" s="294" t="s">
        <v>295</v>
      </c>
      <c r="C527" s="288" t="s">
        <v>1009</v>
      </c>
      <c r="D527" s="527">
        <f>SUM('Anna''s Garden Überige Sorten'!H75)</f>
        <v>0</v>
      </c>
      <c r="E527" s="159"/>
      <c r="F527" s="418"/>
    </row>
    <row r="528" spans="1:6">
      <c r="A528" s="293" t="s">
        <v>1011</v>
      </c>
      <c r="B528" s="294" t="s">
        <v>295</v>
      </c>
      <c r="C528" s="288" t="s">
        <v>1012</v>
      </c>
      <c r="D528" s="527">
        <f>SUM('Anna''s Garden Überige Sorten'!H76)</f>
        <v>0</v>
      </c>
      <c r="E528" s="159"/>
      <c r="F528" s="418"/>
    </row>
    <row r="529" spans="1:6">
      <c r="A529" s="293" t="s">
        <v>1014</v>
      </c>
      <c r="B529" s="294" t="s">
        <v>295</v>
      </c>
      <c r="C529" s="288" t="s">
        <v>1015</v>
      </c>
      <c r="D529" s="527">
        <f>SUM('Anna''s Garden Überige Sorten'!H77)</f>
        <v>0</v>
      </c>
      <c r="E529" s="159"/>
      <c r="F529" s="418"/>
    </row>
    <row r="530" spans="1:6">
      <c r="A530" s="293" t="s">
        <v>1017</v>
      </c>
      <c r="B530" s="294" t="s">
        <v>295</v>
      </c>
      <c r="C530" s="288" t="s">
        <v>1736</v>
      </c>
      <c r="D530" s="527">
        <f>SUM('Anna''s Garden Überige Sorten'!H78)</f>
        <v>0</v>
      </c>
      <c r="E530" s="159"/>
      <c r="F530" s="418"/>
    </row>
    <row r="531" spans="1:6">
      <c r="A531" s="293" t="s">
        <v>1737</v>
      </c>
      <c r="B531" s="294" t="s">
        <v>295</v>
      </c>
      <c r="C531" s="288" t="s">
        <v>1738</v>
      </c>
      <c r="D531" s="527">
        <f>SUM('Anna''s Garden Überige Sorten'!H79)</f>
        <v>0</v>
      </c>
      <c r="E531" s="159"/>
      <c r="F531" s="418"/>
    </row>
    <row r="532" spans="1:6" ht="15.75" thickBot="1">
      <c r="A532" s="289" t="s">
        <v>1019</v>
      </c>
      <c r="B532" s="296" t="s">
        <v>295</v>
      </c>
      <c r="C532" s="291" t="s">
        <v>110</v>
      </c>
      <c r="D532" s="527">
        <f>SUM('Anna''s Garden Überige Sorten'!H80)</f>
        <v>0</v>
      </c>
      <c r="E532" s="159"/>
      <c r="F532" s="418"/>
    </row>
    <row r="533" spans="1:6" ht="51.75" thickBot="1">
      <c r="A533" s="100" t="s">
        <v>1573</v>
      </c>
      <c r="B533" s="148" t="s">
        <v>198</v>
      </c>
      <c r="C533" s="280" t="s">
        <v>1374</v>
      </c>
      <c r="D533" s="528" t="s">
        <v>1351</v>
      </c>
      <c r="E533" s="543"/>
      <c r="F533" s="418"/>
    </row>
    <row r="534" spans="1:6">
      <c r="A534" s="303" t="s">
        <v>1021</v>
      </c>
      <c r="B534" s="292" t="s">
        <v>295</v>
      </c>
      <c r="C534" s="285" t="s">
        <v>1022</v>
      </c>
      <c r="D534" s="527">
        <f>SUM('Anna''s Garden Überige Sorten'!H82)</f>
        <v>0</v>
      </c>
      <c r="E534" s="159"/>
      <c r="F534" s="418"/>
    </row>
    <row r="535" spans="1:6">
      <c r="A535" s="286" t="s">
        <v>1024</v>
      </c>
      <c r="B535" s="294" t="s">
        <v>295</v>
      </c>
      <c r="C535" s="288" t="s">
        <v>1025</v>
      </c>
      <c r="D535" s="527">
        <f>SUM('Anna''s Garden Überige Sorten'!H83)</f>
        <v>0</v>
      </c>
      <c r="E535" s="159"/>
      <c r="F535" s="418"/>
    </row>
    <row r="536" spans="1:6">
      <c r="A536" s="293" t="s">
        <v>1027</v>
      </c>
      <c r="B536" s="294" t="s">
        <v>295</v>
      </c>
      <c r="C536" s="288" t="s">
        <v>1028</v>
      </c>
      <c r="D536" s="527">
        <f>SUM('Anna''s Garden Überige Sorten'!H84)</f>
        <v>0</v>
      </c>
      <c r="E536" s="159"/>
      <c r="F536" s="418"/>
    </row>
    <row r="537" spans="1:6">
      <c r="A537" s="286" t="s">
        <v>1030</v>
      </c>
      <c r="B537" s="294" t="s">
        <v>295</v>
      </c>
      <c r="C537" s="288" t="s">
        <v>1031</v>
      </c>
      <c r="D537" s="527">
        <f>SUM('Anna''s Garden Überige Sorten'!H85)</f>
        <v>0</v>
      </c>
      <c r="E537" s="159"/>
      <c r="F537" s="418"/>
    </row>
    <row r="538" spans="1:6">
      <c r="A538" s="286" t="s">
        <v>1033</v>
      </c>
      <c r="B538" s="294" t="s">
        <v>295</v>
      </c>
      <c r="C538" s="288" t="s">
        <v>73</v>
      </c>
      <c r="D538" s="527">
        <f>SUM('Anna''s Garden Überige Sorten'!H86)</f>
        <v>0</v>
      </c>
      <c r="E538" s="159"/>
      <c r="F538" s="418"/>
    </row>
    <row r="539" spans="1:6">
      <c r="A539" s="286" t="s">
        <v>1035</v>
      </c>
      <c r="B539" s="294" t="s">
        <v>295</v>
      </c>
      <c r="C539" s="288" t="s">
        <v>1036</v>
      </c>
      <c r="D539" s="527">
        <f>SUM('Anna''s Garden Überige Sorten'!H87)</f>
        <v>0</v>
      </c>
      <c r="E539" s="159"/>
      <c r="F539" s="418"/>
    </row>
    <row r="540" spans="1:6">
      <c r="A540" s="293" t="s">
        <v>1038</v>
      </c>
      <c r="B540" s="294" t="s">
        <v>295</v>
      </c>
      <c r="C540" s="288" t="s">
        <v>72</v>
      </c>
      <c r="D540" s="527">
        <f>SUM('Anna''s Garden Überige Sorten'!H88)</f>
        <v>0</v>
      </c>
      <c r="E540" s="159"/>
      <c r="F540" s="418"/>
    </row>
    <row r="541" spans="1:6">
      <c r="A541" s="286" t="s">
        <v>1040</v>
      </c>
      <c r="B541" s="294" t="s">
        <v>295</v>
      </c>
      <c r="C541" s="288" t="s">
        <v>83</v>
      </c>
      <c r="D541" s="527">
        <f>SUM('Anna''s Garden Überige Sorten'!H89)</f>
        <v>0</v>
      </c>
      <c r="E541" s="159"/>
      <c r="F541" s="418"/>
    </row>
    <row r="542" spans="1:6">
      <c r="A542" s="293" t="s">
        <v>1042</v>
      </c>
      <c r="B542" s="294" t="s">
        <v>295</v>
      </c>
      <c r="C542" s="288" t="s">
        <v>1043</v>
      </c>
      <c r="D542" s="527">
        <f>SUM('Anna''s Garden Überige Sorten'!H90)</f>
        <v>0</v>
      </c>
      <c r="E542" s="159"/>
      <c r="F542" s="418"/>
    </row>
    <row r="543" spans="1:6" ht="15.75" thickBot="1">
      <c r="A543" s="289" t="s">
        <v>1045</v>
      </c>
      <c r="B543" s="296" t="s">
        <v>295</v>
      </c>
      <c r="C543" s="291" t="s">
        <v>1739</v>
      </c>
      <c r="D543" s="527">
        <f>SUM('Anna''s Garden Überige Sorten'!H91)</f>
        <v>0</v>
      </c>
      <c r="E543" s="159"/>
      <c r="F543" s="418"/>
    </row>
    <row r="544" spans="1:6" ht="15.75" thickBot="1">
      <c r="A544" s="100" t="s">
        <v>1573</v>
      </c>
      <c r="B544" s="148" t="s">
        <v>198</v>
      </c>
      <c r="C544" s="280" t="s">
        <v>116</v>
      </c>
      <c r="D544" s="529" t="s">
        <v>1351</v>
      </c>
      <c r="E544" s="543"/>
      <c r="F544" s="418"/>
    </row>
    <row r="545" spans="1:6" ht="25.5">
      <c r="A545" s="303" t="s">
        <v>1047</v>
      </c>
      <c r="B545" s="284" t="s">
        <v>116</v>
      </c>
      <c r="C545" s="308" t="s">
        <v>1048</v>
      </c>
      <c r="D545" s="527">
        <f>SUM('Anna''s Garden Allium USW'!H4)</f>
        <v>0</v>
      </c>
      <c r="E545" s="159"/>
      <c r="F545" s="418"/>
    </row>
    <row r="546" spans="1:6">
      <c r="A546" s="286" t="s">
        <v>1050</v>
      </c>
      <c r="B546" s="287" t="s">
        <v>116</v>
      </c>
      <c r="C546" s="288" t="s">
        <v>1051</v>
      </c>
      <c r="D546" s="527">
        <f>SUM('Anna''s Garden Allium USW'!H5)</f>
        <v>0</v>
      </c>
      <c r="E546" s="159"/>
      <c r="F546" s="418"/>
    </row>
    <row r="547" spans="1:6">
      <c r="A547" s="286" t="s">
        <v>1053</v>
      </c>
      <c r="B547" s="287" t="s">
        <v>116</v>
      </c>
      <c r="C547" s="288" t="s">
        <v>220</v>
      </c>
      <c r="D547" s="527">
        <f>SUM('Anna''s Garden Allium USW'!H6)</f>
        <v>0</v>
      </c>
      <c r="E547" s="159"/>
      <c r="F547" s="418"/>
    </row>
    <row r="548" spans="1:6">
      <c r="A548" s="293" t="s">
        <v>1055</v>
      </c>
      <c r="B548" s="287" t="s">
        <v>116</v>
      </c>
      <c r="C548" s="288" t="s">
        <v>210</v>
      </c>
      <c r="D548" s="527">
        <f>SUM('Anna''s Garden Allium USW'!H7)</f>
        <v>0</v>
      </c>
      <c r="E548" s="159"/>
      <c r="F548" s="418"/>
    </row>
    <row r="549" spans="1:6">
      <c r="A549" s="286" t="s">
        <v>1057</v>
      </c>
      <c r="B549" s="287" t="s">
        <v>116</v>
      </c>
      <c r="C549" s="288" t="s">
        <v>217</v>
      </c>
      <c r="D549" s="527">
        <f>SUM('Anna''s Garden Allium USW'!H8)</f>
        <v>0</v>
      </c>
      <c r="E549" s="159"/>
      <c r="F549" s="418"/>
    </row>
    <row r="550" spans="1:6">
      <c r="A550" s="286" t="s">
        <v>1059</v>
      </c>
      <c r="B550" s="287" t="s">
        <v>116</v>
      </c>
      <c r="C550" s="288" t="s">
        <v>1060</v>
      </c>
      <c r="D550" s="527">
        <f>SUM('Anna''s Garden Allium USW'!H9)</f>
        <v>0</v>
      </c>
      <c r="E550" s="159"/>
      <c r="F550" s="418"/>
    </row>
    <row r="551" spans="1:6">
      <c r="A551" s="293" t="s">
        <v>1063</v>
      </c>
      <c r="B551" s="287" t="s">
        <v>116</v>
      </c>
      <c r="C551" s="288" t="s">
        <v>1064</v>
      </c>
      <c r="D551" s="527">
        <f>SUM('Anna''s Garden Allium USW'!H10)</f>
        <v>0</v>
      </c>
      <c r="E551" s="159"/>
      <c r="F551" s="418"/>
    </row>
    <row r="552" spans="1:6">
      <c r="A552" s="293" t="s">
        <v>1066</v>
      </c>
      <c r="B552" s="287" t="s">
        <v>116</v>
      </c>
      <c r="C552" s="288" t="s">
        <v>117</v>
      </c>
      <c r="D552" s="527">
        <f>SUM('Anna''s Garden Allium USW'!H11)</f>
        <v>0</v>
      </c>
      <c r="E552" s="159"/>
      <c r="F552" s="418"/>
    </row>
    <row r="553" spans="1:6">
      <c r="A553" s="286" t="s">
        <v>1068</v>
      </c>
      <c r="B553" s="287" t="s">
        <v>116</v>
      </c>
      <c r="C553" s="288" t="s">
        <v>1069</v>
      </c>
      <c r="D553" s="527">
        <f>SUM('Anna''s Garden Allium USW'!H12)</f>
        <v>0</v>
      </c>
      <c r="E553" s="159"/>
      <c r="F553" s="418"/>
    </row>
    <row r="554" spans="1:6">
      <c r="A554" s="286" t="s">
        <v>1071</v>
      </c>
      <c r="B554" s="287" t="s">
        <v>116</v>
      </c>
      <c r="C554" s="288" t="s">
        <v>123</v>
      </c>
      <c r="D554" s="527">
        <f>SUM('Anna''s Garden Allium USW'!H13)</f>
        <v>0</v>
      </c>
      <c r="E554" s="159"/>
      <c r="F554" s="418"/>
    </row>
    <row r="555" spans="1:6">
      <c r="A555" s="293" t="s">
        <v>1073</v>
      </c>
      <c r="B555" s="287" t="s">
        <v>116</v>
      </c>
      <c r="C555" s="288" t="s">
        <v>1074</v>
      </c>
      <c r="D555" s="527">
        <f>SUM('Anna''s Garden Allium USW'!H14)</f>
        <v>0</v>
      </c>
      <c r="E555" s="159"/>
      <c r="F555" s="418"/>
    </row>
    <row r="556" spans="1:6">
      <c r="A556" s="286" t="s">
        <v>1076</v>
      </c>
      <c r="B556" s="287" t="s">
        <v>116</v>
      </c>
      <c r="C556" s="288" t="s">
        <v>1077</v>
      </c>
      <c r="D556" s="527">
        <f>SUM('Anna''s Garden Allium USW'!H15)</f>
        <v>0</v>
      </c>
      <c r="E556" s="159"/>
      <c r="F556" s="418"/>
    </row>
    <row r="557" spans="1:6">
      <c r="A557" s="293" t="s">
        <v>1079</v>
      </c>
      <c r="B557" s="287" t="s">
        <v>116</v>
      </c>
      <c r="C557" s="288" t="s">
        <v>122</v>
      </c>
      <c r="D557" s="527">
        <f>SUM('Anna''s Garden Allium USW'!H16)</f>
        <v>0</v>
      </c>
      <c r="E557" s="159"/>
      <c r="F557" s="418"/>
    </row>
    <row r="558" spans="1:6">
      <c r="A558" s="286" t="s">
        <v>1081</v>
      </c>
      <c r="B558" s="287" t="s">
        <v>116</v>
      </c>
      <c r="C558" s="288" t="s">
        <v>213</v>
      </c>
      <c r="D558" s="527">
        <f>SUM('Anna''s Garden Allium USW'!H17)</f>
        <v>0</v>
      </c>
      <c r="E558" s="159"/>
      <c r="F558" s="418"/>
    </row>
    <row r="559" spans="1:6">
      <c r="A559" s="293" t="s">
        <v>1083</v>
      </c>
      <c r="B559" s="287" t="s">
        <v>116</v>
      </c>
      <c r="C559" s="288" t="s">
        <v>1084</v>
      </c>
      <c r="D559" s="527">
        <f>SUM('Anna''s Garden Allium USW'!H18)</f>
        <v>0</v>
      </c>
      <c r="E559" s="159"/>
      <c r="F559" s="418"/>
    </row>
    <row r="560" spans="1:6" ht="15.75" thickBot="1">
      <c r="A560" s="295" t="s">
        <v>1086</v>
      </c>
      <c r="B560" s="290" t="s">
        <v>116</v>
      </c>
      <c r="C560" s="291" t="s">
        <v>1087</v>
      </c>
      <c r="D560" s="527">
        <f>SUM('Anna''s Garden Allium USW'!H19)</f>
        <v>0</v>
      </c>
      <c r="E560" s="159"/>
      <c r="F560" s="418"/>
    </row>
    <row r="561" spans="1:6" ht="26.25" thickBot="1">
      <c r="A561" s="100" t="s">
        <v>1573</v>
      </c>
      <c r="B561" s="148" t="s">
        <v>198</v>
      </c>
      <c r="C561" s="280" t="s">
        <v>124</v>
      </c>
      <c r="D561" s="528" t="s">
        <v>1351</v>
      </c>
      <c r="E561" s="543"/>
      <c r="F561" s="418"/>
    </row>
    <row r="562" spans="1:6">
      <c r="A562" s="303" t="s">
        <v>1088</v>
      </c>
      <c r="B562" s="309" t="s">
        <v>124</v>
      </c>
      <c r="C562" s="285" t="s">
        <v>1089</v>
      </c>
      <c r="D562" s="527" t="e">
        <f>SUM('Anna''s Garden Allium USW'!#REF!)</f>
        <v>#REF!</v>
      </c>
      <c r="E562" s="159"/>
      <c r="F562" s="418"/>
    </row>
    <row r="563" spans="1:6">
      <c r="A563" s="293" t="s">
        <v>1091</v>
      </c>
      <c r="B563" s="310" t="s">
        <v>124</v>
      </c>
      <c r="C563" s="288" t="s">
        <v>1092</v>
      </c>
      <c r="D563" s="527" t="e">
        <f>SUM('Anna''s Garden Allium USW'!#REF!)</f>
        <v>#REF!</v>
      </c>
      <c r="E563" s="159"/>
      <c r="F563" s="418"/>
    </row>
    <row r="564" spans="1:6">
      <c r="A564" s="293" t="s">
        <v>1094</v>
      </c>
      <c r="B564" s="310" t="s">
        <v>124</v>
      </c>
      <c r="C564" s="288" t="s">
        <v>1095</v>
      </c>
      <c r="D564" s="527" t="e">
        <f>SUM('Anna''s Garden Allium USW'!#REF!)</f>
        <v>#REF!</v>
      </c>
      <c r="E564" s="159"/>
      <c r="F564" s="418"/>
    </row>
    <row r="565" spans="1:6">
      <c r="A565" s="293" t="s">
        <v>1097</v>
      </c>
      <c r="B565" s="310" t="s">
        <v>124</v>
      </c>
      <c r="C565" s="288" t="s">
        <v>1098</v>
      </c>
      <c r="D565" s="527" t="e">
        <f>SUM('Anna''s Garden Allium USW'!#REF!)</f>
        <v>#REF!</v>
      </c>
      <c r="E565" s="159"/>
      <c r="F565" s="418"/>
    </row>
    <row r="566" spans="1:6">
      <c r="A566" s="293" t="s">
        <v>1100</v>
      </c>
      <c r="B566" s="310" t="s">
        <v>124</v>
      </c>
      <c r="C566" s="288" t="s">
        <v>1101</v>
      </c>
      <c r="D566" s="527" t="e">
        <f>SUM('Anna''s Garden Allium USW'!#REF!)</f>
        <v>#REF!</v>
      </c>
      <c r="E566" s="159"/>
      <c r="F566" s="418"/>
    </row>
    <row r="567" spans="1:6">
      <c r="A567" s="293" t="s">
        <v>1103</v>
      </c>
      <c r="B567" s="310" t="s">
        <v>124</v>
      </c>
      <c r="C567" s="288" t="s">
        <v>1104</v>
      </c>
      <c r="D567" s="527" t="e">
        <f>SUM('Anna''s Garden Allium USW'!#REF!)</f>
        <v>#REF!</v>
      </c>
      <c r="E567" s="159"/>
      <c r="F567" s="418"/>
    </row>
    <row r="568" spans="1:6">
      <c r="A568" s="293" t="s">
        <v>1106</v>
      </c>
      <c r="B568" s="310" t="s">
        <v>124</v>
      </c>
      <c r="C568" s="288" t="s">
        <v>1107</v>
      </c>
      <c r="D568" s="527" t="e">
        <f>SUM('Anna''s Garden Allium USW'!#REF!)</f>
        <v>#REF!</v>
      </c>
      <c r="E568" s="159"/>
      <c r="F568" s="418"/>
    </row>
    <row r="569" spans="1:6">
      <c r="A569" s="293" t="s">
        <v>1109</v>
      </c>
      <c r="B569" s="310" t="s">
        <v>124</v>
      </c>
      <c r="C569" s="288" t="s">
        <v>1110</v>
      </c>
      <c r="D569" s="527" t="e">
        <f>SUM('Anna''s Garden Allium USW'!#REF!)</f>
        <v>#REF!</v>
      </c>
      <c r="E569" s="159"/>
      <c r="F569" s="418"/>
    </row>
    <row r="570" spans="1:6">
      <c r="A570" s="293" t="s">
        <v>1112</v>
      </c>
      <c r="B570" s="310" t="s">
        <v>124</v>
      </c>
      <c r="C570" s="288" t="s">
        <v>1113</v>
      </c>
      <c r="D570" s="527" t="e">
        <f>SUM('Anna''s Garden Allium USW'!#REF!)</f>
        <v>#REF!</v>
      </c>
      <c r="E570" s="159"/>
      <c r="F570" s="418"/>
    </row>
    <row r="571" spans="1:6">
      <c r="A571" s="293" t="s">
        <v>1115</v>
      </c>
      <c r="B571" s="310" t="s">
        <v>124</v>
      </c>
      <c r="C571" s="288" t="s">
        <v>1116</v>
      </c>
      <c r="D571" s="527" t="e">
        <f>SUM('Anna''s Garden Allium USW'!#REF!)</f>
        <v>#REF!</v>
      </c>
      <c r="E571" s="159"/>
      <c r="F571" s="418"/>
    </row>
    <row r="572" spans="1:6" ht="15.75" thickBot="1">
      <c r="A572" s="295" t="s">
        <v>1118</v>
      </c>
      <c r="B572" s="311" t="s">
        <v>124</v>
      </c>
      <c r="C572" s="291" t="s">
        <v>1119</v>
      </c>
      <c r="D572" s="527" t="e">
        <f>SUM('Anna''s Garden Allium USW'!#REF!)</f>
        <v>#REF!</v>
      </c>
      <c r="E572" s="159"/>
      <c r="F572" s="418"/>
    </row>
    <row r="573" spans="1:6" ht="15.75" thickBot="1">
      <c r="A573" s="100" t="s">
        <v>1573</v>
      </c>
      <c r="B573" s="148" t="s">
        <v>198</v>
      </c>
      <c r="C573" s="280"/>
      <c r="D573" s="528" t="s">
        <v>1351</v>
      </c>
      <c r="E573" s="543"/>
      <c r="F573" s="418"/>
    </row>
    <row r="574" spans="1:6">
      <c r="A574" s="303" t="s">
        <v>1122</v>
      </c>
      <c r="B574" s="309" t="s">
        <v>1121</v>
      </c>
      <c r="C574" s="285" t="s">
        <v>1123</v>
      </c>
      <c r="D574" s="527" t="e">
        <f>SUM('Anna''s Garden Allium USW'!#REF!)</f>
        <v>#REF!</v>
      </c>
      <c r="E574" s="159"/>
      <c r="F574" s="418"/>
    </row>
    <row r="575" spans="1:6">
      <c r="A575" s="156"/>
      <c r="B575" s="96"/>
      <c r="C575" s="155"/>
      <c r="D575" s="527" t="e">
        <f>SUM('Anna''s Garden Allium USW'!#REF!)</f>
        <v>#REF!</v>
      </c>
      <c r="E575" s="159"/>
      <c r="F575" s="418"/>
    </row>
    <row r="576" spans="1:6">
      <c r="A576" s="312" t="s">
        <v>1125</v>
      </c>
      <c r="B576" s="313" t="s">
        <v>155</v>
      </c>
      <c r="C576" s="314" t="s">
        <v>1126</v>
      </c>
      <c r="D576" s="527" t="e">
        <f>SUM('Anna''s Garden Allium USW'!#REF!)</f>
        <v>#REF!</v>
      </c>
      <c r="E576" s="159"/>
      <c r="F576" s="418"/>
    </row>
    <row r="577" spans="1:6">
      <c r="A577" s="153"/>
      <c r="B577" s="282"/>
      <c r="C577" s="155"/>
      <c r="D577" s="527" t="e">
        <f>SUM('Anna''s Garden Allium USW'!#REF!)</f>
        <v>#REF!</v>
      </c>
      <c r="E577" s="159"/>
      <c r="F577" s="418"/>
    </row>
    <row r="578" spans="1:6">
      <c r="A578" s="293" t="s">
        <v>1128</v>
      </c>
      <c r="B578" s="287" t="s">
        <v>176</v>
      </c>
      <c r="C578" s="288" t="s">
        <v>1129</v>
      </c>
      <c r="D578" s="527" t="e">
        <f>SUM('Anna''s Garden Allium USW'!#REF!)</f>
        <v>#REF!</v>
      </c>
      <c r="E578" s="159"/>
      <c r="F578" s="418"/>
    </row>
    <row r="579" spans="1:6">
      <c r="A579" s="316" t="s">
        <v>1131</v>
      </c>
      <c r="B579" s="317" t="s">
        <v>176</v>
      </c>
      <c r="C579" s="318" t="s">
        <v>178</v>
      </c>
      <c r="D579" s="527" t="e">
        <f>SUM('Anna''s Garden Allium USW'!#REF!)</f>
        <v>#REF!</v>
      </c>
      <c r="E579" s="159"/>
      <c r="F579" s="418"/>
    </row>
    <row r="580" spans="1:6">
      <c r="A580" s="293" t="s">
        <v>1133</v>
      </c>
      <c r="B580" s="287" t="s">
        <v>176</v>
      </c>
      <c r="C580" s="288" t="s">
        <v>1134</v>
      </c>
      <c r="D580" s="527" t="e">
        <f>SUM('Anna''s Garden Allium USW'!#REF!)</f>
        <v>#REF!</v>
      </c>
      <c r="E580" s="159"/>
      <c r="F580" s="418"/>
    </row>
    <row r="581" spans="1:6">
      <c r="A581" s="293" t="s">
        <v>1136</v>
      </c>
      <c r="B581" s="287" t="s">
        <v>176</v>
      </c>
      <c r="C581" s="288" t="s">
        <v>110</v>
      </c>
      <c r="D581" s="527" t="e">
        <f>SUM('Anna''s Garden Allium USW'!#REF!)</f>
        <v>#REF!</v>
      </c>
      <c r="E581" s="159"/>
      <c r="F581" s="418"/>
    </row>
    <row r="582" spans="1:6">
      <c r="A582" s="153"/>
      <c r="B582" s="282"/>
      <c r="C582" s="155"/>
      <c r="D582" s="527" t="e">
        <f>SUM('Anna''s Garden Tulpen 12+'!#REF!)</f>
        <v>#REF!</v>
      </c>
      <c r="E582" s="159"/>
      <c r="F582" s="418"/>
    </row>
    <row r="583" spans="1:6" ht="25.5">
      <c r="A583" s="293" t="s">
        <v>1138</v>
      </c>
      <c r="B583" s="310" t="s">
        <v>227</v>
      </c>
      <c r="C583" s="288" t="s">
        <v>231</v>
      </c>
      <c r="D583" s="527" t="e">
        <f>SUM('Anna''s Garden Allium USW'!#REF!)</f>
        <v>#REF!</v>
      </c>
      <c r="E583" s="159"/>
      <c r="F583" s="418"/>
    </row>
    <row r="584" spans="1:6" ht="25.5">
      <c r="A584" s="293" t="s">
        <v>1141</v>
      </c>
      <c r="B584" s="310" t="s">
        <v>227</v>
      </c>
      <c r="C584" s="288" t="s">
        <v>228</v>
      </c>
      <c r="D584" s="527" t="e">
        <f>SUM('Anna''s Garden Allium USW'!#REF!)</f>
        <v>#REF!</v>
      </c>
      <c r="E584" s="159"/>
      <c r="F584" s="418"/>
    </row>
    <row r="585" spans="1:6">
      <c r="A585" s="156"/>
      <c r="B585" s="96"/>
      <c r="C585" s="155"/>
      <c r="D585" s="527" t="e">
        <f>SUM('Anna''s Garden Allium USW'!#REF!)</f>
        <v>#REF!</v>
      </c>
      <c r="E585" s="159"/>
      <c r="F585" s="418"/>
    </row>
    <row r="586" spans="1:6" ht="25.5">
      <c r="A586" s="293" t="s">
        <v>1143</v>
      </c>
      <c r="B586" s="310" t="s">
        <v>161</v>
      </c>
      <c r="C586" s="288" t="s">
        <v>164</v>
      </c>
      <c r="D586" s="527" t="e">
        <f>SUM('Anna''s Garden Allium USW'!#REF!)</f>
        <v>#REF!</v>
      </c>
      <c r="E586" s="159"/>
      <c r="F586" s="418"/>
    </row>
    <row r="587" spans="1:6">
      <c r="A587" s="156"/>
      <c r="B587" s="96"/>
      <c r="C587" s="155"/>
      <c r="D587" s="527" t="e">
        <f>SUM('Anna''s Garden Allium USW'!#REF!)</f>
        <v>#REF!</v>
      </c>
      <c r="E587" s="159"/>
      <c r="F587" s="418"/>
    </row>
    <row r="588" spans="1:6" ht="25.5">
      <c r="A588" s="319" t="s">
        <v>1147</v>
      </c>
      <c r="B588" s="310" t="s">
        <v>1146</v>
      </c>
      <c r="C588" s="288" t="s">
        <v>1148</v>
      </c>
      <c r="D588" s="527" t="e">
        <f>SUM('Anna''s Garden Allium USW'!#REF!)</f>
        <v>#REF!</v>
      </c>
      <c r="E588" s="159"/>
      <c r="F588" s="418"/>
    </row>
    <row r="589" spans="1:6">
      <c r="A589" s="160"/>
      <c r="B589" s="282"/>
      <c r="C589" s="155"/>
      <c r="D589" s="527" t="e">
        <f>SUM('Anna''s Garden Allium USW'!#REF!)</f>
        <v>#REF!</v>
      </c>
      <c r="E589" s="159"/>
      <c r="F589" s="418"/>
    </row>
    <row r="590" spans="1:6">
      <c r="A590" s="319" t="s">
        <v>1150</v>
      </c>
      <c r="B590" s="310" t="s">
        <v>169</v>
      </c>
      <c r="C590" s="288" t="s">
        <v>1151</v>
      </c>
      <c r="D590" s="527" t="e">
        <f>SUM('Anna''s Garden Allium USW'!#REF!)</f>
        <v>#REF!</v>
      </c>
      <c r="E590" s="159"/>
      <c r="F590" s="418"/>
    </row>
    <row r="591" spans="1:6">
      <c r="A591" s="161"/>
      <c r="B591" s="96"/>
      <c r="C591" s="155"/>
      <c r="D591" s="527">
        <f>SUM('Anna''s Garden Allium USW'!H20)</f>
        <v>0</v>
      </c>
      <c r="E591" s="159"/>
      <c r="F591" s="418"/>
    </row>
    <row r="592" spans="1:6">
      <c r="A592" s="320" t="s">
        <v>1153</v>
      </c>
      <c r="B592" s="315" t="s">
        <v>245</v>
      </c>
      <c r="C592" s="314" t="s">
        <v>1154</v>
      </c>
      <c r="D592" s="527">
        <f>SUM('Anna''s Garden Allium USW'!H21)</f>
        <v>0</v>
      </c>
      <c r="E592" s="159"/>
      <c r="F592" s="418"/>
    </row>
    <row r="593" spans="1:6">
      <c r="A593" s="320" t="s">
        <v>1156</v>
      </c>
      <c r="B593" s="315" t="s">
        <v>245</v>
      </c>
      <c r="C593" s="314" t="s">
        <v>75</v>
      </c>
      <c r="D593" s="527">
        <f>SUM('Anna''s Garden Allium USW'!H22)</f>
        <v>0</v>
      </c>
      <c r="E593" s="159"/>
      <c r="F593" s="418"/>
    </row>
    <row r="594" spans="1:6">
      <c r="A594" s="320" t="s">
        <v>1158</v>
      </c>
      <c r="B594" s="315" t="s">
        <v>245</v>
      </c>
      <c r="C594" s="314" t="s">
        <v>1159</v>
      </c>
      <c r="D594" s="527">
        <f>SUM('Anna''s Garden Allium USW'!H23)</f>
        <v>0</v>
      </c>
      <c r="E594" s="159"/>
      <c r="F594" s="418"/>
    </row>
    <row r="595" spans="1:6">
      <c r="A595" s="161"/>
      <c r="B595" s="96"/>
      <c r="C595" s="171"/>
      <c r="D595" s="527">
        <f>SUM('Anna''s Garden Allium USW'!H24)</f>
        <v>0</v>
      </c>
      <c r="E595" s="159"/>
      <c r="F595" s="418"/>
    </row>
    <row r="596" spans="1:6" ht="25.5">
      <c r="A596" s="320" t="s">
        <v>1161</v>
      </c>
      <c r="B596" s="315" t="s">
        <v>148</v>
      </c>
      <c r="C596" s="314" t="s">
        <v>149</v>
      </c>
      <c r="D596" s="527">
        <f>SUM('Anna''s Garden Allium USW'!H25)</f>
        <v>0</v>
      </c>
      <c r="E596" s="159"/>
      <c r="F596" s="418"/>
    </row>
    <row r="597" spans="1:6" ht="25.5">
      <c r="A597" s="320" t="s">
        <v>1163</v>
      </c>
      <c r="B597" s="315" t="s">
        <v>148</v>
      </c>
      <c r="C597" s="314" t="s">
        <v>1164</v>
      </c>
      <c r="D597" s="527">
        <f>SUM('Anna''s Garden Allium USW'!H26)</f>
        <v>0</v>
      </c>
      <c r="E597" s="159"/>
      <c r="F597" s="418"/>
    </row>
    <row r="598" spans="1:6" ht="25.5">
      <c r="A598" s="320" t="s">
        <v>1166</v>
      </c>
      <c r="B598" s="315" t="s">
        <v>148</v>
      </c>
      <c r="C598" s="314" t="s">
        <v>1167</v>
      </c>
      <c r="D598" s="527">
        <f>SUM('Anna''s Garden Allium USW'!H27)</f>
        <v>0</v>
      </c>
      <c r="E598" s="159"/>
      <c r="F598" s="418"/>
    </row>
    <row r="599" spans="1:6">
      <c r="A599" s="161"/>
      <c r="B599" s="96"/>
      <c r="C599" s="171"/>
      <c r="D599" s="527">
        <f>SUM('Anna''s Garden Allium USW'!H28)</f>
        <v>0</v>
      </c>
      <c r="E599" s="159"/>
      <c r="F599" s="418"/>
    </row>
    <row r="600" spans="1:6">
      <c r="A600" s="293" t="s">
        <v>1170</v>
      </c>
      <c r="B600" s="310" t="s">
        <v>1169</v>
      </c>
      <c r="C600" s="288" t="s">
        <v>1171</v>
      </c>
      <c r="D600" s="527" t="e">
        <f>SUM('Anna''s Garden Allium USW'!#REF!)</f>
        <v>#REF!</v>
      </c>
      <c r="E600" s="159"/>
      <c r="F600" s="418"/>
    </row>
    <row r="601" spans="1:6">
      <c r="A601" s="293" t="s">
        <v>1173</v>
      </c>
      <c r="B601" s="310" t="s">
        <v>1169</v>
      </c>
      <c r="C601" s="288" t="s">
        <v>1174</v>
      </c>
      <c r="D601" s="527" t="e">
        <f>SUM('Anna''s Garden Allium USW'!#REF!)</f>
        <v>#REF!</v>
      </c>
      <c r="E601" s="159"/>
      <c r="F601" s="418"/>
    </row>
    <row r="602" spans="1:6">
      <c r="A602" s="293" t="s">
        <v>1176</v>
      </c>
      <c r="B602" s="310" t="s">
        <v>1169</v>
      </c>
      <c r="C602" s="288" t="s">
        <v>1177</v>
      </c>
      <c r="D602" s="527" t="e">
        <f>SUM('Anna''s Garden Allium USW'!#REF!)</f>
        <v>#REF!</v>
      </c>
      <c r="E602" s="159"/>
      <c r="F602" s="418"/>
    </row>
    <row r="603" spans="1:6">
      <c r="A603" s="293" t="s">
        <v>1179</v>
      </c>
      <c r="B603" s="310" t="s">
        <v>1169</v>
      </c>
      <c r="C603" s="288" t="s">
        <v>1180</v>
      </c>
      <c r="D603" s="527" t="e">
        <f>SUM('Anna''s Garden Allium USW'!#REF!)</f>
        <v>#REF!</v>
      </c>
      <c r="E603" s="159"/>
      <c r="F603" s="418"/>
    </row>
    <row r="604" spans="1:6">
      <c r="A604" s="293" t="s">
        <v>1181</v>
      </c>
      <c r="B604" s="310" t="s">
        <v>1169</v>
      </c>
      <c r="C604" s="288" t="s">
        <v>355</v>
      </c>
      <c r="D604" s="527" t="e">
        <f>SUM('Anna''s Garden Allium USW'!#REF!)</f>
        <v>#REF!</v>
      </c>
      <c r="E604" s="159"/>
      <c r="F604" s="418"/>
    </row>
    <row r="605" spans="1:6">
      <c r="A605" s="156"/>
      <c r="B605" s="96"/>
      <c r="C605" s="171"/>
      <c r="D605" s="527" t="e">
        <f>SUM('Anna''s Garden Allium USW'!#REF!)</f>
        <v>#REF!</v>
      </c>
      <c r="E605" s="159"/>
      <c r="F605" s="418"/>
    </row>
    <row r="606" spans="1:6">
      <c r="A606" s="293" t="s">
        <v>1183</v>
      </c>
      <c r="B606" s="310" t="s">
        <v>135</v>
      </c>
      <c r="C606" s="288" t="s">
        <v>1184</v>
      </c>
      <c r="D606" s="527">
        <f>SUM('Anna''s Garden Allium USW'!H29)</f>
        <v>0</v>
      </c>
      <c r="E606" s="159"/>
      <c r="F606" s="418"/>
    </row>
    <row r="607" spans="1:6">
      <c r="A607" s="293" t="s">
        <v>1186</v>
      </c>
      <c r="B607" s="310" t="s">
        <v>135</v>
      </c>
      <c r="C607" s="288" t="s">
        <v>1187</v>
      </c>
      <c r="D607" s="527">
        <f>SUM('Anna''s Garden Allium USW'!H30)</f>
        <v>0</v>
      </c>
      <c r="E607" s="159"/>
      <c r="F607" s="418"/>
    </row>
    <row r="608" spans="1:6">
      <c r="A608" s="293" t="s">
        <v>1189</v>
      </c>
      <c r="B608" s="310" t="s">
        <v>135</v>
      </c>
      <c r="C608" s="288" t="s">
        <v>1190</v>
      </c>
      <c r="D608" s="527">
        <f>SUM('Anna''s Garden Allium USW'!H31)</f>
        <v>0</v>
      </c>
      <c r="E608" s="159"/>
      <c r="F608" s="418"/>
    </row>
    <row r="609" spans="1:6">
      <c r="A609" s="293" t="s">
        <v>1192</v>
      </c>
      <c r="B609" s="310" t="s">
        <v>135</v>
      </c>
      <c r="C609" s="288" t="s">
        <v>1193</v>
      </c>
      <c r="D609" s="527">
        <f>SUM('Anna''s Garden Allium USW'!H32)</f>
        <v>0</v>
      </c>
      <c r="E609" s="159"/>
      <c r="F609" s="418"/>
    </row>
    <row r="610" spans="1:6">
      <c r="A610" s="293" t="s">
        <v>1195</v>
      </c>
      <c r="B610" s="310" t="s">
        <v>135</v>
      </c>
      <c r="C610" s="288" t="s">
        <v>352</v>
      </c>
      <c r="D610" s="527">
        <f>SUM('Anna''s Garden Allium USW'!H33)</f>
        <v>0</v>
      </c>
      <c r="E610" s="159"/>
      <c r="F610" s="418"/>
    </row>
    <row r="611" spans="1:6">
      <c r="A611" s="293" t="s">
        <v>1198</v>
      </c>
      <c r="B611" s="310" t="s">
        <v>135</v>
      </c>
      <c r="C611" s="288" t="s">
        <v>252</v>
      </c>
      <c r="D611" s="527">
        <f>SUM('Anna''s Garden Allium USW'!H34)</f>
        <v>0</v>
      </c>
      <c r="E611" s="159"/>
      <c r="F611" s="418"/>
    </row>
    <row r="612" spans="1:6">
      <c r="A612" s="293" t="s">
        <v>1200</v>
      </c>
      <c r="B612" s="310" t="s">
        <v>135</v>
      </c>
      <c r="C612" s="288" t="s">
        <v>1201</v>
      </c>
      <c r="D612" s="527">
        <f>SUM('Anna''s Garden Allium USW'!H35)</f>
        <v>0</v>
      </c>
      <c r="E612" s="159"/>
      <c r="F612" s="418"/>
    </row>
    <row r="613" spans="1:6">
      <c r="A613" s="153"/>
      <c r="B613" s="96"/>
      <c r="C613" s="155"/>
      <c r="D613" s="527">
        <f>SUM('Anna''s Garden Tulpen 12+'!H266)</f>
        <v>0</v>
      </c>
      <c r="E613" s="159"/>
      <c r="F613" s="418"/>
    </row>
    <row r="614" spans="1:6" ht="25.5">
      <c r="A614" s="293" t="s">
        <v>1203</v>
      </c>
      <c r="B614" s="310" t="s">
        <v>131</v>
      </c>
      <c r="C614" s="288" t="s">
        <v>1204</v>
      </c>
      <c r="D614" s="527">
        <f>SUM('Anna''s Garden Allium USW'!H37)</f>
        <v>0</v>
      </c>
      <c r="E614" s="159"/>
      <c r="F614" s="418"/>
    </row>
    <row r="615" spans="1:6" ht="25.5">
      <c r="A615" s="293" t="s">
        <v>1206</v>
      </c>
      <c r="B615" s="310" t="s">
        <v>131</v>
      </c>
      <c r="C615" s="288" t="s">
        <v>1207</v>
      </c>
      <c r="D615" s="527">
        <f>SUM('Anna''s Garden Allium USW'!H38)</f>
        <v>0</v>
      </c>
      <c r="E615" s="159"/>
      <c r="F615" s="418"/>
    </row>
    <row r="616" spans="1:6">
      <c r="A616" s="153"/>
      <c r="B616" s="96"/>
      <c r="C616" s="171"/>
      <c r="D616" s="527" t="e">
        <f>SUM('Anna''s Garden Überige Sorten'!#REF!)</f>
        <v>#REF!</v>
      </c>
      <c r="E616" s="159"/>
      <c r="F616" s="418"/>
    </row>
    <row r="617" spans="1:6">
      <c r="A617" s="293" t="s">
        <v>1210</v>
      </c>
      <c r="B617" s="310" t="s">
        <v>1209</v>
      </c>
      <c r="C617" s="288" t="s">
        <v>1211</v>
      </c>
      <c r="D617" s="527">
        <f>SUM('Anna''s Garden Überige Sorten'!H121)</f>
        <v>0</v>
      </c>
      <c r="E617" s="159"/>
      <c r="F617" s="418"/>
    </row>
    <row r="618" spans="1:6">
      <c r="A618" s="153"/>
      <c r="B618" s="96"/>
      <c r="C618" s="171"/>
      <c r="D618" s="527" t="e">
        <f>SUM('Anna''s Garden Überige Sorten'!#REF!)</f>
        <v>#REF!</v>
      </c>
      <c r="E618" s="159"/>
      <c r="F618" s="418"/>
    </row>
    <row r="619" spans="1:6">
      <c r="A619" s="293" t="s">
        <v>1213</v>
      </c>
      <c r="B619" s="310" t="s">
        <v>254</v>
      </c>
      <c r="C619" s="288" t="s">
        <v>1214</v>
      </c>
      <c r="D619" s="527">
        <f>SUM('Anna''s Garden Überige Sorten'!H122)</f>
        <v>0</v>
      </c>
      <c r="E619" s="159"/>
      <c r="F619" s="418"/>
    </row>
    <row r="620" spans="1:6">
      <c r="A620" s="156"/>
      <c r="B620" s="96"/>
      <c r="C620" s="171"/>
      <c r="D620" s="527" t="e">
        <f>SUM('Anna''s Garden Überige Sorten'!#REF!)</f>
        <v>#REF!</v>
      </c>
      <c r="E620" s="159"/>
      <c r="F620" s="418"/>
    </row>
    <row r="621" spans="1:6" ht="25.5">
      <c r="A621" s="286" t="s">
        <v>1217</v>
      </c>
      <c r="B621" s="310" t="s">
        <v>1216</v>
      </c>
      <c r="C621" s="288" t="s">
        <v>1218</v>
      </c>
      <c r="D621" s="527">
        <f>SUM('Anna''s Garden Überige Sorten'!H123)</f>
        <v>0</v>
      </c>
      <c r="E621" s="159"/>
      <c r="F621" s="418"/>
    </row>
    <row r="622" spans="1:6" ht="25.5">
      <c r="A622" s="286" t="s">
        <v>1220</v>
      </c>
      <c r="B622" s="310" t="s">
        <v>1216</v>
      </c>
      <c r="C622" s="288" t="s">
        <v>1221</v>
      </c>
      <c r="D622" s="527">
        <f>SUM('Anna''s Garden Überige Sorten'!H124)</f>
        <v>0</v>
      </c>
      <c r="E622" s="159"/>
      <c r="F622" s="418"/>
    </row>
    <row r="623" spans="1:6" ht="25.5">
      <c r="A623" s="286" t="s">
        <v>1223</v>
      </c>
      <c r="B623" s="310" t="s">
        <v>1216</v>
      </c>
      <c r="C623" s="288" t="s">
        <v>1224</v>
      </c>
      <c r="D623" s="527">
        <f>SUM('Anna''s Garden Überige Sorten'!H125)</f>
        <v>0</v>
      </c>
      <c r="E623" s="159"/>
      <c r="F623" s="418"/>
    </row>
    <row r="624" spans="1:6" ht="25.5">
      <c r="A624" s="286" t="s">
        <v>1226</v>
      </c>
      <c r="B624" s="310" t="s">
        <v>1216</v>
      </c>
      <c r="C624" s="288" t="s">
        <v>1227</v>
      </c>
      <c r="D624" s="527">
        <f>SUM('Anna''s Garden Überige Sorten'!H126)</f>
        <v>0</v>
      </c>
      <c r="E624" s="159"/>
      <c r="F624" s="418"/>
    </row>
    <row r="625" spans="1:6">
      <c r="A625" s="151"/>
      <c r="B625" s="96"/>
      <c r="C625" s="155"/>
      <c r="D625" s="527" t="e">
        <f>SUM('Anna''s Garden Überige Sorten'!#REF!)</f>
        <v>#REF!</v>
      </c>
      <c r="E625" s="159"/>
      <c r="F625" s="418"/>
    </row>
    <row r="626" spans="1:6">
      <c r="A626" s="286" t="s">
        <v>1229</v>
      </c>
      <c r="B626" s="310" t="s">
        <v>133</v>
      </c>
      <c r="C626" s="288" t="s">
        <v>1230</v>
      </c>
      <c r="D626" s="527">
        <f>SUM('Anna''s Garden Überige Sorten'!H127)</f>
        <v>0</v>
      </c>
      <c r="E626" s="159"/>
      <c r="F626" s="418"/>
    </row>
    <row r="627" spans="1:6">
      <c r="A627" s="286" t="s">
        <v>1232</v>
      </c>
      <c r="B627" s="310" t="s">
        <v>133</v>
      </c>
      <c r="C627" s="288" t="s">
        <v>1233</v>
      </c>
      <c r="D627" s="527">
        <f>SUM('Anna''s Garden Überige Sorten'!H128)</f>
        <v>0</v>
      </c>
      <c r="E627" s="159"/>
      <c r="F627" s="418"/>
    </row>
    <row r="628" spans="1:6">
      <c r="A628" s="286" t="s">
        <v>1235</v>
      </c>
      <c r="B628" s="310" t="s">
        <v>133</v>
      </c>
      <c r="C628" s="288" t="s">
        <v>1236</v>
      </c>
      <c r="D628" s="527">
        <f>SUM('Anna''s Garden Überige Sorten'!H129)</f>
        <v>0</v>
      </c>
      <c r="E628" s="159"/>
      <c r="F628" s="418"/>
    </row>
    <row r="629" spans="1:6">
      <c r="A629" s="286" t="s">
        <v>1238</v>
      </c>
      <c r="B629" s="310" t="s">
        <v>133</v>
      </c>
      <c r="C629" s="288" t="s">
        <v>1239</v>
      </c>
      <c r="D629" s="527">
        <f>SUM('Anna''s Garden Überige Sorten'!H130)</f>
        <v>0</v>
      </c>
      <c r="E629" s="159"/>
      <c r="F629" s="418"/>
    </row>
    <row r="630" spans="1:6">
      <c r="A630" s="286" t="s">
        <v>1241</v>
      </c>
      <c r="B630" s="310" t="s">
        <v>133</v>
      </c>
      <c r="C630" s="288" t="s">
        <v>1242</v>
      </c>
      <c r="D630" s="527">
        <f>SUM('Anna''s Garden Überige Sorten'!H131)</f>
        <v>0</v>
      </c>
      <c r="E630" s="159"/>
      <c r="F630" s="418"/>
    </row>
    <row r="631" spans="1:6">
      <c r="A631" s="286" t="s">
        <v>1244</v>
      </c>
      <c r="B631" s="310" t="s">
        <v>133</v>
      </c>
      <c r="C631" s="288" t="s">
        <v>1245</v>
      </c>
      <c r="D631" s="527">
        <f>SUM('Anna''s Garden Überige Sorten'!H132)</f>
        <v>0</v>
      </c>
      <c r="E631" s="159"/>
      <c r="F631" s="418"/>
    </row>
    <row r="632" spans="1:6">
      <c r="A632" s="286" t="s">
        <v>1247</v>
      </c>
      <c r="B632" s="310" t="s">
        <v>133</v>
      </c>
      <c r="C632" s="288" t="s">
        <v>1248</v>
      </c>
      <c r="D632" s="527">
        <f>SUM('Anna''s Garden Überige Sorten'!H133)</f>
        <v>0</v>
      </c>
      <c r="E632" s="159"/>
      <c r="F632" s="418"/>
    </row>
    <row r="633" spans="1:6">
      <c r="A633" s="286" t="s">
        <v>1250</v>
      </c>
      <c r="B633" s="310" t="s">
        <v>133</v>
      </c>
      <c r="C633" s="288" t="s">
        <v>1251</v>
      </c>
      <c r="D633" s="527">
        <f>SUM('Anna''s Garden Überige Sorten'!H134)</f>
        <v>0</v>
      </c>
      <c r="E633" s="159"/>
      <c r="F633" s="418"/>
    </row>
    <row r="634" spans="1:6">
      <c r="A634" s="286" t="s">
        <v>1253</v>
      </c>
      <c r="B634" s="310" t="s">
        <v>133</v>
      </c>
      <c r="C634" s="288" t="s">
        <v>1254</v>
      </c>
      <c r="D634" s="527">
        <f>SUM('Anna''s Garden Überige Sorten'!H135)</f>
        <v>0</v>
      </c>
      <c r="E634" s="159"/>
      <c r="F634" s="418"/>
    </row>
    <row r="635" spans="1:6">
      <c r="A635" s="286" t="s">
        <v>1256</v>
      </c>
      <c r="B635" s="310" t="s">
        <v>133</v>
      </c>
      <c r="C635" s="288" t="s">
        <v>172</v>
      </c>
      <c r="D635" s="527">
        <f>SUM('Anna''s Garden Überige Sorten'!H136)</f>
        <v>0</v>
      </c>
      <c r="E635" s="159"/>
      <c r="F635" s="418"/>
    </row>
    <row r="636" spans="1:6">
      <c r="A636" s="286" t="s">
        <v>1258</v>
      </c>
      <c r="B636" s="310" t="s">
        <v>133</v>
      </c>
      <c r="C636" s="288" t="s">
        <v>1259</v>
      </c>
      <c r="D636" s="527">
        <f>SUM('Anna''s Garden Überige Sorten'!H137)</f>
        <v>0</v>
      </c>
      <c r="E636" s="159"/>
      <c r="F636" s="418"/>
    </row>
    <row r="637" spans="1:6">
      <c r="A637" s="151"/>
      <c r="B637" s="96"/>
      <c r="C637" s="155"/>
      <c r="D637" s="527" t="e">
        <f>SUM('Anna''s Garden Überige Sorten'!#REF!)</f>
        <v>#REF!</v>
      </c>
      <c r="E637" s="159"/>
      <c r="F637" s="418"/>
    </row>
    <row r="638" spans="1:6">
      <c r="A638" s="293" t="s">
        <v>1262</v>
      </c>
      <c r="B638" s="310" t="s">
        <v>1261</v>
      </c>
      <c r="C638" s="288" t="s">
        <v>1263</v>
      </c>
      <c r="D638" s="527">
        <f>SUM('Anna''s Garden Überige Sorten'!H138)</f>
        <v>0</v>
      </c>
      <c r="E638" s="159"/>
      <c r="F638" s="418"/>
    </row>
    <row r="639" spans="1:6">
      <c r="A639" s="156"/>
      <c r="B639" s="96"/>
      <c r="C639" s="155"/>
      <c r="D639" s="527" t="e">
        <f>SUM('Anna''s Garden Überige Sorten'!#REF!)</f>
        <v>#REF!</v>
      </c>
      <c r="E639" s="159"/>
      <c r="F639" s="418"/>
    </row>
    <row r="640" spans="1:6">
      <c r="A640" s="293" t="s">
        <v>1265</v>
      </c>
      <c r="B640" s="310" t="s">
        <v>179</v>
      </c>
      <c r="C640" s="288" t="s">
        <v>180</v>
      </c>
      <c r="D640" s="527">
        <f>SUM('Anna''s Garden Überige Sorten'!H139)</f>
        <v>0</v>
      </c>
      <c r="E640" s="159"/>
      <c r="F640" s="418"/>
    </row>
    <row r="641" spans="1:6">
      <c r="A641" s="153"/>
      <c r="B641" s="96"/>
      <c r="C641" s="155"/>
      <c r="D641" s="527" t="e">
        <f>SUM('Anna''s Garden Überige Sorten'!#REF!)</f>
        <v>#REF!</v>
      </c>
      <c r="E641" s="159"/>
      <c r="F641" s="418"/>
    </row>
    <row r="642" spans="1:6">
      <c r="A642" s="293" t="s">
        <v>1268</v>
      </c>
      <c r="B642" s="310" t="s">
        <v>112</v>
      </c>
      <c r="C642" s="288" t="s">
        <v>1269</v>
      </c>
      <c r="D642" s="527">
        <f>SUM('Anna''s Garden Überige Sorten'!H140)</f>
        <v>0</v>
      </c>
      <c r="E642" s="159"/>
      <c r="F642" s="418"/>
    </row>
    <row r="643" spans="1:6">
      <c r="A643" s="293" t="s">
        <v>1271</v>
      </c>
      <c r="B643" s="310" t="s">
        <v>112</v>
      </c>
      <c r="C643" s="288" t="s">
        <v>1272</v>
      </c>
      <c r="D643" s="527">
        <f>SUM('Anna''s Garden Überige Sorten'!H141)</f>
        <v>0</v>
      </c>
      <c r="E643" s="159"/>
      <c r="F643" s="418"/>
    </row>
    <row r="644" spans="1:6">
      <c r="A644" s="293" t="s">
        <v>1274</v>
      </c>
      <c r="B644" s="310" t="s">
        <v>112</v>
      </c>
      <c r="C644" s="288" t="s">
        <v>1275</v>
      </c>
      <c r="D644" s="527">
        <f>SUM('Anna''s Garden Überige Sorten'!H142)</f>
        <v>0</v>
      </c>
      <c r="E644" s="159"/>
      <c r="F644" s="418"/>
    </row>
    <row r="645" spans="1:6">
      <c r="A645" s="293" t="s">
        <v>1277</v>
      </c>
      <c r="B645" s="310" t="s">
        <v>112</v>
      </c>
      <c r="C645" s="288" t="s">
        <v>1278</v>
      </c>
      <c r="D645" s="527">
        <f>SUM('Anna''s Garden Überige Sorten'!H143)</f>
        <v>0</v>
      </c>
      <c r="E645" s="159"/>
      <c r="F645" s="418"/>
    </row>
    <row r="646" spans="1:6">
      <c r="A646" s="293" t="s">
        <v>1280</v>
      </c>
      <c r="B646" s="310" t="s">
        <v>112</v>
      </c>
      <c r="C646" s="288" t="s">
        <v>1281</v>
      </c>
      <c r="D646" s="527">
        <f>SUM('Anna''s Garden Überige Sorten'!H144)</f>
        <v>0</v>
      </c>
      <c r="E646" s="159"/>
      <c r="F646" s="418"/>
    </row>
    <row r="647" spans="1:6">
      <c r="A647" s="293" t="s">
        <v>1283</v>
      </c>
      <c r="B647" s="310" t="s">
        <v>112</v>
      </c>
      <c r="C647" s="288" t="s">
        <v>115</v>
      </c>
      <c r="D647" s="527">
        <f>SUM('Anna''s Garden Überige Sorten'!H145)</f>
        <v>0</v>
      </c>
      <c r="E647" s="159"/>
      <c r="F647" s="418"/>
    </row>
    <row r="648" spans="1:6">
      <c r="A648" s="293" t="s">
        <v>1285</v>
      </c>
      <c r="B648" s="310" t="s">
        <v>112</v>
      </c>
      <c r="C648" s="288" t="s">
        <v>915</v>
      </c>
      <c r="D648" s="527">
        <f>SUM('Anna''s Garden Überige Sorten'!H146)</f>
        <v>0</v>
      </c>
      <c r="E648" s="159"/>
      <c r="F648" s="418"/>
    </row>
    <row r="649" spans="1:6">
      <c r="A649" s="293" t="s">
        <v>1287</v>
      </c>
      <c r="B649" s="310" t="s">
        <v>112</v>
      </c>
      <c r="C649" s="288" t="s">
        <v>1288</v>
      </c>
      <c r="D649" s="527">
        <f>SUM('Anna''s Garden Überige Sorten'!H147)</f>
        <v>0</v>
      </c>
      <c r="E649" s="159"/>
      <c r="F649" s="418"/>
    </row>
    <row r="650" spans="1:6">
      <c r="A650" s="153"/>
      <c r="B650" s="96"/>
      <c r="C650" s="155"/>
      <c r="D650" s="527" t="e">
        <f>SUM('Anna''s Garden Überige Sorten'!#REF!)</f>
        <v>#REF!</v>
      </c>
      <c r="E650" s="159"/>
      <c r="F650" s="418"/>
    </row>
    <row r="651" spans="1:6" ht="25.5">
      <c r="A651" s="293" t="s">
        <v>1290</v>
      </c>
      <c r="B651" s="310" t="s">
        <v>140</v>
      </c>
      <c r="C651" s="288" t="s">
        <v>1291</v>
      </c>
      <c r="D651" s="527">
        <f>SUM('Anna''s Garden Überige Sorten'!H148)</f>
        <v>0</v>
      </c>
      <c r="E651" s="159"/>
      <c r="F651" s="418"/>
    </row>
    <row r="652" spans="1:6">
      <c r="A652" s="153"/>
      <c r="B652" s="96"/>
      <c r="C652" s="155"/>
      <c r="D652" s="527" t="e">
        <f>SUM('Anna''s Garden Überige Sorten'!#REF!)</f>
        <v>#REF!</v>
      </c>
      <c r="E652" s="159"/>
      <c r="F652" s="418"/>
    </row>
    <row r="653" spans="1:6" ht="25.5">
      <c r="A653" s="293" t="s">
        <v>1293</v>
      </c>
      <c r="B653" s="310" t="s">
        <v>153</v>
      </c>
      <c r="C653" s="288" t="s">
        <v>1294</v>
      </c>
      <c r="D653" s="527">
        <f>SUM('Anna''s Garden Überige Sorten'!H149)</f>
        <v>0</v>
      </c>
      <c r="E653" s="159"/>
      <c r="F653" s="418"/>
    </row>
    <row r="654" spans="1:6">
      <c r="A654" s="153"/>
      <c r="B654" s="96"/>
      <c r="C654" s="155"/>
      <c r="D654" s="527" t="e">
        <f>SUM('Anna''s Garden Überige Sorten'!#REF!)</f>
        <v>#REF!</v>
      </c>
      <c r="E654" s="159"/>
      <c r="F654" s="418"/>
    </row>
    <row r="655" spans="1:6">
      <c r="A655" s="312" t="s">
        <v>1296</v>
      </c>
      <c r="B655" s="315" t="s">
        <v>151</v>
      </c>
      <c r="C655" s="314" t="s">
        <v>152</v>
      </c>
      <c r="D655" s="527">
        <f>SUM('Anna''s Garden Überige Sorten'!H150)</f>
        <v>0</v>
      </c>
      <c r="E655" s="159"/>
      <c r="F655" s="418"/>
    </row>
    <row r="656" spans="1:6">
      <c r="A656" s="312" t="s">
        <v>1298</v>
      </c>
      <c r="B656" s="315" t="s">
        <v>151</v>
      </c>
      <c r="C656" s="314" t="s">
        <v>1299</v>
      </c>
      <c r="D656" s="527">
        <f>SUM('Anna''s Garden Überige Sorten'!H151)</f>
        <v>0</v>
      </c>
      <c r="E656" s="159"/>
      <c r="F656" s="418"/>
    </row>
    <row r="657" spans="1:6">
      <c r="A657" s="153"/>
      <c r="B657" s="96"/>
      <c r="C657" s="155"/>
      <c r="D657" s="527" t="e">
        <f>SUM('Anna''s Garden Überige Sorten'!#REF!)</f>
        <v>#REF!</v>
      </c>
      <c r="E657" s="159"/>
      <c r="F657" s="418"/>
    </row>
    <row r="658" spans="1:6" ht="25.5">
      <c r="A658" s="293" t="s">
        <v>1300</v>
      </c>
      <c r="B658" s="310" t="s">
        <v>174</v>
      </c>
      <c r="C658" s="288" t="s">
        <v>1375</v>
      </c>
      <c r="D658" s="527">
        <f>SUM('Anna''s Garden Überige Sorten'!H152)</f>
        <v>0</v>
      </c>
      <c r="E658" s="159"/>
      <c r="F658" s="418"/>
    </row>
    <row r="659" spans="1:6">
      <c r="A659" s="153"/>
      <c r="B659" s="96"/>
      <c r="C659" s="155"/>
      <c r="D659" s="527" t="e">
        <f>SUM('Anna''s Garden Überige Sorten'!#REF!)</f>
        <v>#REF!</v>
      </c>
      <c r="E659" s="159"/>
      <c r="F659" s="418"/>
    </row>
    <row r="660" spans="1:6" ht="25.5">
      <c r="A660" s="293" t="s">
        <v>1303</v>
      </c>
      <c r="B660" s="310" t="s">
        <v>1302</v>
      </c>
      <c r="C660" s="288" t="s">
        <v>1304</v>
      </c>
      <c r="D660" s="527">
        <f>SUM('Anna''s Garden Überige Sorten'!H153)</f>
        <v>0</v>
      </c>
      <c r="E660" s="159"/>
      <c r="F660" s="418"/>
    </row>
    <row r="661" spans="1:6" ht="25.5">
      <c r="A661" s="293" t="s">
        <v>1306</v>
      </c>
      <c r="B661" s="310" t="s">
        <v>1302</v>
      </c>
      <c r="C661" s="288" t="s">
        <v>1307</v>
      </c>
      <c r="D661" s="527">
        <f>SUM('Anna''s Garden Überige Sorten'!H154)</f>
        <v>0</v>
      </c>
      <c r="E661" s="159"/>
      <c r="F661" s="418"/>
    </row>
    <row r="662" spans="1:6" ht="25.5">
      <c r="A662" s="293" t="s">
        <v>1309</v>
      </c>
      <c r="B662" s="310" t="s">
        <v>1302</v>
      </c>
      <c r="C662" s="288" t="s">
        <v>1310</v>
      </c>
      <c r="D662" s="527">
        <f>SUM('Anna''s Garden Überige Sorten'!H155)</f>
        <v>0</v>
      </c>
      <c r="E662" s="159"/>
      <c r="F662" s="418"/>
    </row>
    <row r="663" spans="1:6" ht="25.5">
      <c r="A663" s="293" t="s">
        <v>1312</v>
      </c>
      <c r="B663" s="310" t="s">
        <v>1302</v>
      </c>
      <c r="C663" s="288" t="s">
        <v>1313</v>
      </c>
      <c r="D663" s="527">
        <f>SUM('Anna''s Garden Überige Sorten'!H156)</f>
        <v>0</v>
      </c>
      <c r="E663" s="159"/>
      <c r="F663" s="418"/>
    </row>
    <row r="664" spans="1:6" ht="25.5">
      <c r="A664" s="293" t="s">
        <v>1315</v>
      </c>
      <c r="B664" s="310" t="s">
        <v>1302</v>
      </c>
      <c r="C664" s="288" t="s">
        <v>1316</v>
      </c>
      <c r="D664" s="527">
        <f>SUM('Anna''s Garden Überige Sorten'!H157)</f>
        <v>0</v>
      </c>
      <c r="E664" s="159"/>
      <c r="F664" s="418"/>
    </row>
    <row r="665" spans="1:6" ht="25.5">
      <c r="A665" s="293" t="s">
        <v>1318</v>
      </c>
      <c r="B665" s="310" t="s">
        <v>1302</v>
      </c>
      <c r="C665" s="288" t="s">
        <v>1319</v>
      </c>
      <c r="D665" s="527">
        <f>SUM('Anna''s Garden Überige Sorten'!H158)</f>
        <v>0</v>
      </c>
      <c r="E665" s="159"/>
      <c r="F665" s="418"/>
    </row>
    <row r="666" spans="1:6" ht="25.5">
      <c r="A666" s="293" t="s">
        <v>1321</v>
      </c>
      <c r="B666" s="310" t="s">
        <v>1302</v>
      </c>
      <c r="C666" s="288" t="s">
        <v>1322</v>
      </c>
      <c r="D666" s="527">
        <f>SUM('Anna''s Garden Überige Sorten'!H159)</f>
        <v>0</v>
      </c>
      <c r="E666" s="159"/>
      <c r="F666" s="418"/>
    </row>
    <row r="667" spans="1:6">
      <c r="A667" s="153"/>
      <c r="B667" s="282"/>
      <c r="C667" s="155"/>
      <c r="D667" s="527" t="e">
        <f>SUM('Anna''s Garden Überige Sorten'!#REF!)</f>
        <v>#REF!</v>
      </c>
      <c r="E667" s="159"/>
      <c r="F667" s="418"/>
    </row>
    <row r="668" spans="1:6" ht="25.5">
      <c r="A668" s="293" t="s">
        <v>1325</v>
      </c>
      <c r="B668" s="310" t="s">
        <v>1324</v>
      </c>
      <c r="C668" s="288" t="s">
        <v>1326</v>
      </c>
      <c r="D668" s="527">
        <f>SUM('Anna''s Garden Überige Sorten'!H160)</f>
        <v>0</v>
      </c>
      <c r="E668" s="159"/>
      <c r="F668" s="418"/>
    </row>
    <row r="669" spans="1:6">
      <c r="A669" s="153"/>
      <c r="B669" s="96"/>
      <c r="C669" s="155"/>
      <c r="D669" s="527" t="e">
        <f>SUM('Anna''s Garden Überige Sorten'!#REF!)</f>
        <v>#REF!</v>
      </c>
      <c r="E669" s="159"/>
      <c r="F669" s="418"/>
    </row>
    <row r="670" spans="1:6">
      <c r="A670" s="293" t="s">
        <v>1328</v>
      </c>
      <c r="B670" s="310" t="s">
        <v>145</v>
      </c>
      <c r="C670" s="288" t="s">
        <v>158</v>
      </c>
      <c r="D670" s="527">
        <f>SUM('Anna''s Garden Überige Sorten'!H161)</f>
        <v>0</v>
      </c>
      <c r="E670" s="159"/>
      <c r="F670" s="418"/>
    </row>
    <row r="671" spans="1:6">
      <c r="A671" s="293" t="s">
        <v>1330</v>
      </c>
      <c r="B671" s="310" t="s">
        <v>145</v>
      </c>
      <c r="C671" s="288" t="s">
        <v>1331</v>
      </c>
      <c r="D671" s="527">
        <f>SUM('Anna''s Garden Überige Sorten'!H162)</f>
        <v>0</v>
      </c>
      <c r="E671" s="159"/>
      <c r="F671" s="418"/>
    </row>
    <row r="672" spans="1:6">
      <c r="A672" s="293" t="s">
        <v>1333</v>
      </c>
      <c r="B672" s="310" t="s">
        <v>145</v>
      </c>
      <c r="C672" s="288" t="s">
        <v>1334</v>
      </c>
      <c r="D672" s="527">
        <f>SUM('Anna''s Garden Überige Sorten'!H163)</f>
        <v>0</v>
      </c>
      <c r="E672" s="159"/>
      <c r="F672" s="418"/>
    </row>
    <row r="673" spans="1:6">
      <c r="A673" s="156"/>
      <c r="B673" s="96"/>
      <c r="C673" s="155"/>
      <c r="D673" s="527" t="e">
        <f>SUM('Anna''s Garden Überige Sorten'!#REF!)</f>
        <v>#REF!</v>
      </c>
      <c r="E673" s="159"/>
      <c r="F673" s="418"/>
    </row>
    <row r="674" spans="1:6">
      <c r="A674" s="293" t="s">
        <v>1336</v>
      </c>
      <c r="B674" s="310" t="s">
        <v>1335</v>
      </c>
      <c r="C674" s="288" t="s">
        <v>110</v>
      </c>
      <c r="D674" s="527">
        <f>SUM('Anna''s Garden Überige Sorten'!H164)</f>
        <v>0</v>
      </c>
      <c r="E674" s="159"/>
      <c r="F674" s="418"/>
    </row>
    <row r="675" spans="1:6">
      <c r="A675" s="153"/>
      <c r="B675" s="96"/>
      <c r="C675" s="155"/>
      <c r="D675" s="527" t="e">
        <f>SUM('Anna''s Garden Überige Sorten'!#REF!)</f>
        <v>#REF!</v>
      </c>
      <c r="E675" s="159"/>
      <c r="F675" s="418"/>
    </row>
    <row r="676" spans="1:6">
      <c r="A676" s="293" t="s">
        <v>1339</v>
      </c>
      <c r="B676" s="310" t="s">
        <v>1338</v>
      </c>
      <c r="C676" s="288" t="s">
        <v>1340</v>
      </c>
      <c r="D676" s="527">
        <f>SUM('Anna''s Garden Überige Sorten'!H165)</f>
        <v>0</v>
      </c>
      <c r="E676" s="159"/>
      <c r="F676" s="418"/>
    </row>
    <row r="677" spans="1:6">
      <c r="A677" s="153"/>
      <c r="B677" s="96"/>
      <c r="C677" s="155"/>
      <c r="D677" s="527" t="e">
        <f>SUM('Anna''s Garden Überige Sorten'!#REF!)</f>
        <v>#REF!</v>
      </c>
      <c r="E677" s="159"/>
      <c r="F677" s="418"/>
    </row>
    <row r="678" spans="1:6">
      <c r="A678" s="293" t="s">
        <v>1343</v>
      </c>
      <c r="B678" s="310" t="s">
        <v>1342</v>
      </c>
      <c r="C678" s="288" t="s">
        <v>1344</v>
      </c>
      <c r="D678" s="527">
        <f>SUM('Anna''s Garden Überige Sorten'!H166)</f>
        <v>0</v>
      </c>
      <c r="E678" s="159"/>
      <c r="F678" s="418"/>
    </row>
    <row r="679" spans="1:6">
      <c r="A679" s="153"/>
      <c r="B679" s="96"/>
      <c r="C679" s="155"/>
      <c r="D679" s="527" t="e">
        <f>SUM('Anna''s Garden Überige Sorten'!#REF!)</f>
        <v>#REF!</v>
      </c>
      <c r="E679" s="159"/>
      <c r="F679" s="418"/>
    </row>
    <row r="680" spans="1:6">
      <c r="A680" s="293" t="s">
        <v>1347</v>
      </c>
      <c r="B680" s="310" t="s">
        <v>1346</v>
      </c>
      <c r="C680" s="288" t="s">
        <v>1348</v>
      </c>
      <c r="D680" s="527">
        <f>SUM('Anna''s Garden Überige Sorten'!H167)</f>
        <v>0</v>
      </c>
      <c r="E680" s="159"/>
      <c r="F680" s="418"/>
    </row>
    <row r="681" spans="1:6" ht="15.75" thickBot="1">
      <c r="D681" s="245"/>
      <c r="E681" s="3"/>
      <c r="F681" s="3"/>
    </row>
    <row r="682" spans="1:6">
      <c r="A682" s="283" t="s">
        <v>378</v>
      </c>
      <c r="B682" s="413" t="s">
        <v>0</v>
      </c>
      <c r="C682" s="414" t="s">
        <v>379</v>
      </c>
      <c r="D682" s="530" t="e">
        <f>SUM(#REF!*10+#REF!*5)</f>
        <v>#REF!</v>
      </c>
      <c r="E682" s="159"/>
      <c r="F682" s="3"/>
    </row>
    <row r="683" spans="1:6">
      <c r="A683" s="286" t="s">
        <v>381</v>
      </c>
      <c r="B683" s="411" t="s">
        <v>0</v>
      </c>
      <c r="C683" s="415" t="s">
        <v>382</v>
      </c>
      <c r="D683" s="530" t="e">
        <f>SUM(#REF!*10+#REF!*5)</f>
        <v>#REF!</v>
      </c>
      <c r="E683" s="159"/>
      <c r="F683" s="3"/>
    </row>
    <row r="684" spans="1:6">
      <c r="A684" s="286" t="s">
        <v>384</v>
      </c>
      <c r="B684" s="411" t="s">
        <v>0</v>
      </c>
      <c r="C684" s="415" t="s">
        <v>385</v>
      </c>
      <c r="D684" s="530" t="e">
        <f>SUM(#REF!*10+#REF!*5)</f>
        <v>#REF!</v>
      </c>
      <c r="E684" s="159"/>
      <c r="F684" s="3"/>
    </row>
    <row r="685" spans="1:6">
      <c r="A685" s="286" t="s">
        <v>387</v>
      </c>
      <c r="B685" s="411" t="s">
        <v>0</v>
      </c>
      <c r="C685" s="415" t="s">
        <v>388</v>
      </c>
      <c r="D685" s="530" t="e">
        <f>SUM(#REF!*10+#REF!*5)</f>
        <v>#REF!</v>
      </c>
      <c r="E685" s="159"/>
      <c r="F685" s="3"/>
    </row>
    <row r="686" spans="1:6">
      <c r="A686" s="293" t="s">
        <v>404</v>
      </c>
      <c r="B686" s="410" t="s">
        <v>0</v>
      </c>
      <c r="C686" s="288" t="s">
        <v>405</v>
      </c>
      <c r="D686" s="530" t="e">
        <f>SUM(#REF!*10+#REF!*5)</f>
        <v>#REF!</v>
      </c>
      <c r="E686" s="159"/>
      <c r="F686" s="3"/>
    </row>
    <row r="687" spans="1:6">
      <c r="A687" s="293" t="s">
        <v>409</v>
      </c>
      <c r="B687" s="410" t="s">
        <v>0</v>
      </c>
      <c r="C687" s="288" t="s">
        <v>410</v>
      </c>
      <c r="D687" s="530" t="e">
        <f>SUM(#REF!*10+#REF!*5)</f>
        <v>#REF!</v>
      </c>
      <c r="E687" s="159"/>
      <c r="F687" s="3"/>
    </row>
    <row r="688" spans="1:6">
      <c r="A688" s="286" t="s">
        <v>424</v>
      </c>
      <c r="B688" s="410" t="s">
        <v>0</v>
      </c>
      <c r="C688" s="415" t="s">
        <v>425</v>
      </c>
      <c r="D688" s="530" t="e">
        <f>SUM(#REF!*10+#REF!*5)</f>
        <v>#REF!</v>
      </c>
      <c r="E688" s="159"/>
      <c r="F688" s="3"/>
    </row>
    <row r="689" spans="1:6">
      <c r="A689" s="286" t="s">
        <v>433</v>
      </c>
      <c r="B689" s="410" t="s">
        <v>0</v>
      </c>
      <c r="C689" s="415" t="s">
        <v>434</v>
      </c>
      <c r="D689" s="530" t="e">
        <f>SUM(#REF!*10+#REF!*5)</f>
        <v>#REF!</v>
      </c>
      <c r="E689" s="159"/>
      <c r="F689" s="3"/>
    </row>
    <row r="690" spans="1:6">
      <c r="A690" s="286" t="s">
        <v>436</v>
      </c>
      <c r="B690" s="410" t="s">
        <v>0</v>
      </c>
      <c r="C690" s="415" t="s">
        <v>437</v>
      </c>
      <c r="D690" s="530" t="e">
        <f>SUM(#REF!*10+#REF!*5)</f>
        <v>#REF!</v>
      </c>
      <c r="E690" s="159"/>
      <c r="F690" s="3"/>
    </row>
    <row r="691" spans="1:6">
      <c r="A691" s="286" t="s">
        <v>450</v>
      </c>
      <c r="B691" s="410" t="s">
        <v>0</v>
      </c>
      <c r="C691" s="415" t="s">
        <v>451</v>
      </c>
      <c r="D691" s="530" t="e">
        <f>SUM(#REF!*10+#REF!*5)</f>
        <v>#REF!</v>
      </c>
      <c r="E691" s="159"/>
      <c r="F691" s="3"/>
    </row>
    <row r="692" spans="1:6">
      <c r="A692" s="286" t="s">
        <v>461</v>
      </c>
      <c r="B692" s="410" t="s">
        <v>0</v>
      </c>
      <c r="C692" s="415" t="s">
        <v>462</v>
      </c>
      <c r="D692" s="530" t="e">
        <f>SUM(#REF!*10+#REF!*5)</f>
        <v>#REF!</v>
      </c>
      <c r="E692" s="159"/>
      <c r="F692" s="3"/>
    </row>
    <row r="693" spans="1:6">
      <c r="A693" s="286" t="s">
        <v>464</v>
      </c>
      <c r="B693" s="410" t="s">
        <v>0</v>
      </c>
      <c r="C693" s="415" t="s">
        <v>465</v>
      </c>
      <c r="D693" s="530" t="e">
        <f>SUM(#REF!*10+#REF!*5)</f>
        <v>#REF!</v>
      </c>
      <c r="E693" s="159"/>
      <c r="F693" s="3"/>
    </row>
    <row r="694" spans="1:6">
      <c r="A694" s="286" t="s">
        <v>467</v>
      </c>
      <c r="B694" s="410" t="s">
        <v>0</v>
      </c>
      <c r="C694" s="288" t="s">
        <v>468</v>
      </c>
      <c r="D694" s="530" t="e">
        <f>SUM(#REF!*10+#REF!*5)</f>
        <v>#REF!</v>
      </c>
      <c r="E694" s="159"/>
      <c r="F694" s="3"/>
    </row>
    <row r="695" spans="1:6">
      <c r="A695" s="286" t="s">
        <v>496</v>
      </c>
      <c r="B695" s="410" t="s">
        <v>0</v>
      </c>
      <c r="C695" s="415" t="s">
        <v>497</v>
      </c>
      <c r="D695" s="530" t="e">
        <f>SUM(#REF!*10+#REF!*5)</f>
        <v>#REF!</v>
      </c>
      <c r="E695" s="159"/>
      <c r="F695" s="3"/>
    </row>
    <row r="696" spans="1:6">
      <c r="A696" s="286" t="s">
        <v>507</v>
      </c>
      <c r="B696" s="410" t="s">
        <v>0</v>
      </c>
      <c r="C696" s="415" t="s">
        <v>508</v>
      </c>
      <c r="D696" s="530" t="e">
        <f>SUM(#REF!*10+#REF!*5)</f>
        <v>#REF!</v>
      </c>
      <c r="E696" s="159"/>
      <c r="F696" s="3"/>
    </row>
    <row r="697" spans="1:6">
      <c r="A697" s="293" t="s">
        <v>515</v>
      </c>
      <c r="B697" s="410" t="s">
        <v>0</v>
      </c>
      <c r="C697" s="415" t="s">
        <v>516</v>
      </c>
      <c r="D697" s="530" t="e">
        <f>SUM(#REF!*10+#REF!*5)</f>
        <v>#REF!</v>
      </c>
      <c r="E697" s="159"/>
      <c r="F697" s="3"/>
    </row>
    <row r="698" spans="1:6">
      <c r="A698" s="293" t="s">
        <v>518</v>
      </c>
      <c r="B698" s="410" t="s">
        <v>0</v>
      </c>
      <c r="C698" s="415" t="s">
        <v>519</v>
      </c>
      <c r="D698" s="530" t="e">
        <f>SUM(#REF!*10+#REF!*5)</f>
        <v>#REF!</v>
      </c>
      <c r="E698" s="159"/>
      <c r="F698" s="3"/>
    </row>
    <row r="699" spans="1:6">
      <c r="A699" s="286" t="s">
        <v>541</v>
      </c>
      <c r="B699" s="410" t="s">
        <v>0</v>
      </c>
      <c r="C699" s="415" t="s">
        <v>542</v>
      </c>
      <c r="D699" s="530" t="e">
        <f>SUM(#REF!*10+#REF!*5)</f>
        <v>#REF!</v>
      </c>
      <c r="E699" s="159"/>
      <c r="F699" s="3"/>
    </row>
    <row r="700" spans="1:6">
      <c r="A700" s="286" t="s">
        <v>1715</v>
      </c>
      <c r="B700" s="410" t="s">
        <v>0</v>
      </c>
      <c r="C700" s="288" t="s">
        <v>58</v>
      </c>
      <c r="D700" s="530" t="e">
        <f>SUM(#REF!*10+#REF!*5)</f>
        <v>#REF!</v>
      </c>
      <c r="E700" s="159"/>
      <c r="F700" s="3"/>
    </row>
    <row r="701" spans="1:6">
      <c r="A701" s="286" t="s">
        <v>551</v>
      </c>
      <c r="B701" s="410" t="s">
        <v>0</v>
      </c>
      <c r="C701" s="415" t="s">
        <v>552</v>
      </c>
      <c r="D701" s="530" t="e">
        <f>SUM(#REF!*10+#REF!*5)</f>
        <v>#REF!</v>
      </c>
      <c r="E701" s="159"/>
      <c r="F701" s="3"/>
    </row>
    <row r="702" spans="1:6">
      <c r="A702" s="286" t="s">
        <v>557</v>
      </c>
      <c r="B702" s="410" t="s">
        <v>0</v>
      </c>
      <c r="C702" s="415" t="s">
        <v>558</v>
      </c>
      <c r="D702" s="530" t="e">
        <f>SUM(#REF!*10+#REF!*5)</f>
        <v>#REF!</v>
      </c>
      <c r="E702" s="159"/>
      <c r="F702" s="3"/>
    </row>
    <row r="703" spans="1:6">
      <c r="A703" s="286" t="s">
        <v>560</v>
      </c>
      <c r="B703" s="410" t="s">
        <v>0</v>
      </c>
      <c r="C703" s="415" t="s">
        <v>561</v>
      </c>
      <c r="D703" s="530" t="e">
        <f>SUM(#REF!*10+#REF!*5)</f>
        <v>#REF!</v>
      </c>
      <c r="E703" s="159"/>
      <c r="F703" s="3"/>
    </row>
    <row r="704" spans="1:6">
      <c r="A704" s="286" t="s">
        <v>566</v>
      </c>
      <c r="B704" s="410" t="s">
        <v>0</v>
      </c>
      <c r="C704" s="415" t="s">
        <v>567</v>
      </c>
      <c r="D704" s="530" t="e">
        <f>SUM(#REF!*10+#REF!*5)</f>
        <v>#REF!</v>
      </c>
      <c r="E704" s="159"/>
      <c r="F704" s="3"/>
    </row>
    <row r="705" spans="1:6">
      <c r="A705" s="286" t="s">
        <v>569</v>
      </c>
      <c r="B705" s="410" t="s">
        <v>0</v>
      </c>
      <c r="C705" s="415" t="s">
        <v>570</v>
      </c>
      <c r="D705" s="530" t="e">
        <f>SUM(#REF!*10+#REF!*5)</f>
        <v>#REF!</v>
      </c>
      <c r="E705" s="159"/>
      <c r="F705" s="3"/>
    </row>
    <row r="706" spans="1:6">
      <c r="A706" s="286" t="s">
        <v>572</v>
      </c>
      <c r="B706" s="410" t="s">
        <v>0</v>
      </c>
      <c r="C706" s="415" t="s">
        <v>1585</v>
      </c>
      <c r="D706" s="530" t="e">
        <f>SUM(#REF!*10+#REF!*5)</f>
        <v>#REF!</v>
      </c>
      <c r="E706" s="159"/>
      <c r="F706" s="3"/>
    </row>
    <row r="707" spans="1:6">
      <c r="A707" s="286" t="s">
        <v>574</v>
      </c>
      <c r="B707" s="410" t="s">
        <v>0</v>
      </c>
      <c r="C707" s="415" t="s">
        <v>575</v>
      </c>
      <c r="D707" s="530" t="e">
        <f>SUM(#REF!*10+#REF!*5)</f>
        <v>#REF!</v>
      </c>
      <c r="E707" s="159"/>
      <c r="F707" s="3"/>
    </row>
    <row r="708" spans="1:6">
      <c r="A708" s="286" t="s">
        <v>577</v>
      </c>
      <c r="B708" s="410" t="s">
        <v>0</v>
      </c>
      <c r="C708" s="415" t="s">
        <v>578</v>
      </c>
      <c r="D708" s="530" t="e">
        <f>SUM(#REF!*10+#REF!*5)</f>
        <v>#REF!</v>
      </c>
      <c r="E708" s="159"/>
      <c r="F708" s="3"/>
    </row>
    <row r="709" spans="1:6">
      <c r="A709" s="286" t="s">
        <v>580</v>
      </c>
      <c r="B709" s="410" t="s">
        <v>0</v>
      </c>
      <c r="C709" s="288" t="s">
        <v>53</v>
      </c>
      <c r="D709" s="530" t="e">
        <f>SUM(#REF!*10+#REF!*5)</f>
        <v>#REF!</v>
      </c>
      <c r="E709" s="159"/>
      <c r="F709" s="3"/>
    </row>
    <row r="710" spans="1:6">
      <c r="A710" s="286" t="s">
        <v>1716</v>
      </c>
      <c r="B710" s="410" t="s">
        <v>0</v>
      </c>
      <c r="C710" s="288" t="s">
        <v>1850</v>
      </c>
      <c r="D710" s="530" t="e">
        <f>SUM(#REF!*10+#REF!*5)</f>
        <v>#REF!</v>
      </c>
      <c r="E710" s="159"/>
      <c r="F710" s="3"/>
    </row>
    <row r="711" spans="1:6">
      <c r="A711" s="286" t="s">
        <v>621</v>
      </c>
      <c r="B711" s="410" t="s">
        <v>0</v>
      </c>
      <c r="C711" s="415" t="s">
        <v>622</v>
      </c>
      <c r="D711" s="530" t="e">
        <f>SUM(#REF!*10+#REF!*5)</f>
        <v>#REF!</v>
      </c>
      <c r="E711" s="159"/>
      <c r="F711" s="3"/>
    </row>
    <row r="712" spans="1:6">
      <c r="A712" s="286" t="s">
        <v>624</v>
      </c>
      <c r="B712" s="410" t="s">
        <v>0</v>
      </c>
      <c r="C712" s="415" t="s">
        <v>625</v>
      </c>
      <c r="D712" s="530" t="e">
        <f>SUM(#REF!*10+#REF!*5)</f>
        <v>#REF!</v>
      </c>
      <c r="E712" s="159"/>
      <c r="F712" s="3"/>
    </row>
    <row r="713" spans="1:6">
      <c r="A713" s="286" t="s">
        <v>637</v>
      </c>
      <c r="B713" s="410" t="s">
        <v>0</v>
      </c>
      <c r="C713" s="415" t="s">
        <v>638</v>
      </c>
      <c r="D713" s="530" t="e">
        <f>SUM(#REF!*10+#REF!*5)</f>
        <v>#REF!</v>
      </c>
      <c r="E713" s="159"/>
      <c r="F713" s="3"/>
    </row>
    <row r="714" spans="1:6">
      <c r="A714" s="286" t="s">
        <v>647</v>
      </c>
      <c r="B714" s="410" t="s">
        <v>0</v>
      </c>
      <c r="C714" s="415" t="s">
        <v>648</v>
      </c>
      <c r="D714" s="530" t="e">
        <f>SUM(#REF!*10+#REF!*5)</f>
        <v>#REF!</v>
      </c>
      <c r="E714" s="159"/>
      <c r="F714" s="3"/>
    </row>
    <row r="715" spans="1:6">
      <c r="A715" s="286" t="s">
        <v>656</v>
      </c>
      <c r="B715" s="410" t="s">
        <v>0</v>
      </c>
      <c r="C715" s="288" t="s">
        <v>657</v>
      </c>
      <c r="D715" s="530" t="e">
        <f>SUM(#REF!*10+#REF!*5)</f>
        <v>#REF!</v>
      </c>
      <c r="E715" s="159"/>
      <c r="F715" s="3"/>
    </row>
    <row r="716" spans="1:6">
      <c r="A716" s="286" t="s">
        <v>659</v>
      </c>
      <c r="B716" s="410" t="s">
        <v>0</v>
      </c>
      <c r="C716" s="415" t="s">
        <v>660</v>
      </c>
      <c r="D716" s="530" t="e">
        <f>SUM(#REF!*10+#REF!*5)</f>
        <v>#REF!</v>
      </c>
      <c r="E716" s="3"/>
      <c r="F716" s="3"/>
    </row>
    <row r="717" spans="1:6">
      <c r="A717" s="286" t="s">
        <v>665</v>
      </c>
      <c r="B717" s="410" t="s">
        <v>0</v>
      </c>
      <c r="C717" s="415" t="s">
        <v>666</v>
      </c>
      <c r="D717" s="530" t="e">
        <f>SUM(#REF!*10+#REF!*5)</f>
        <v>#REF!</v>
      </c>
      <c r="E717" s="545"/>
      <c r="F717" s="3"/>
    </row>
    <row r="718" spans="1:6">
      <c r="A718" s="286" t="s">
        <v>692</v>
      </c>
      <c r="B718" s="410" t="s">
        <v>0</v>
      </c>
      <c r="C718" s="288" t="s">
        <v>693</v>
      </c>
      <c r="D718" s="530" t="e">
        <f>SUM(#REF!*10+#REF!*5)</f>
        <v>#REF!</v>
      </c>
      <c r="E718" s="546"/>
      <c r="F718" s="3"/>
    </row>
    <row r="719" spans="1:6">
      <c r="A719" s="286" t="s">
        <v>698</v>
      </c>
      <c r="B719" s="410" t="s">
        <v>0</v>
      </c>
      <c r="C719" s="415" t="s">
        <v>699</v>
      </c>
      <c r="D719" s="530" t="e">
        <f>SUM(#REF!*10+#REF!*5)</f>
        <v>#REF!</v>
      </c>
      <c r="E719" s="546"/>
      <c r="F719" s="3"/>
    </row>
    <row r="720" spans="1:6">
      <c r="A720" s="286" t="s">
        <v>704</v>
      </c>
      <c r="B720" s="410" t="s">
        <v>0</v>
      </c>
      <c r="C720" s="288" t="s">
        <v>34</v>
      </c>
      <c r="D720" s="530" t="e">
        <f>SUM(#REF!*10+#REF!*5)</f>
        <v>#REF!</v>
      </c>
      <c r="E720" s="546"/>
      <c r="F720" s="3"/>
    </row>
    <row r="721" spans="1:6">
      <c r="A721" s="286" t="s">
        <v>706</v>
      </c>
      <c r="B721" s="410" t="s">
        <v>0</v>
      </c>
      <c r="C721" s="415" t="s">
        <v>707</v>
      </c>
      <c r="D721" s="530" t="e">
        <f>SUM(#REF!*10+#REF!*5)</f>
        <v>#REF!</v>
      </c>
      <c r="E721" s="546"/>
      <c r="F721" s="3"/>
    </row>
    <row r="722" spans="1:6">
      <c r="A722" s="286" t="s">
        <v>709</v>
      </c>
      <c r="B722" s="410" t="s">
        <v>0</v>
      </c>
      <c r="C722" s="415" t="s">
        <v>710</v>
      </c>
      <c r="D722" s="530" t="e">
        <f>SUM(#REF!*10+#REF!*5)</f>
        <v>#REF!</v>
      </c>
      <c r="E722" s="546"/>
      <c r="F722" s="3"/>
    </row>
    <row r="723" spans="1:6">
      <c r="A723" s="286" t="s">
        <v>712</v>
      </c>
      <c r="B723" s="410" t="s">
        <v>0</v>
      </c>
      <c r="C723" s="415" t="s">
        <v>713</v>
      </c>
      <c r="D723" s="530" t="e">
        <f>SUM(#REF!*10+#REF!*5)</f>
        <v>#REF!</v>
      </c>
      <c r="E723" s="546"/>
      <c r="F723" s="3"/>
    </row>
    <row r="724" spans="1:6">
      <c r="A724" s="286" t="s">
        <v>718</v>
      </c>
      <c r="B724" s="411" t="s">
        <v>0</v>
      </c>
      <c r="C724" s="415" t="s">
        <v>719</v>
      </c>
      <c r="D724" s="530" t="e">
        <f>SUM(#REF!*10+#REF!*5)</f>
        <v>#REF!</v>
      </c>
      <c r="E724" s="546"/>
      <c r="F724" s="3"/>
    </row>
    <row r="725" spans="1:6">
      <c r="A725" s="286" t="s">
        <v>734</v>
      </c>
      <c r="B725" s="411" t="s">
        <v>0</v>
      </c>
      <c r="C725" s="415" t="s">
        <v>735</v>
      </c>
      <c r="D725" s="530" t="e">
        <f>SUM(#REF!*10+#REF!*5)</f>
        <v>#REF!</v>
      </c>
      <c r="E725" s="546"/>
      <c r="F725" s="3"/>
    </row>
    <row r="726" spans="1:6">
      <c r="A726" s="286" t="s">
        <v>759</v>
      </c>
      <c r="B726" s="410" t="s">
        <v>0</v>
      </c>
      <c r="C726" s="415" t="s">
        <v>760</v>
      </c>
      <c r="D726" s="530" t="e">
        <f>SUM(#REF!*10+#REF!*5)</f>
        <v>#REF!</v>
      </c>
      <c r="E726" s="546"/>
      <c r="F726" s="3"/>
    </row>
    <row r="727" spans="1:6">
      <c r="A727" s="286" t="s">
        <v>766</v>
      </c>
      <c r="B727" s="410" t="s">
        <v>0</v>
      </c>
      <c r="C727" s="288" t="s">
        <v>767</v>
      </c>
      <c r="D727" s="530" t="e">
        <f>SUM(#REF!*10+#REF!*5)</f>
        <v>#REF!</v>
      </c>
      <c r="E727" s="546"/>
      <c r="F727" s="3"/>
    </row>
    <row r="728" spans="1:6">
      <c r="A728" s="286" t="s">
        <v>769</v>
      </c>
      <c r="B728" s="410" t="s">
        <v>0</v>
      </c>
      <c r="C728" s="288" t="s">
        <v>770</v>
      </c>
      <c r="D728" s="530" t="e">
        <f>SUM(#REF!*10+#REF!*5)</f>
        <v>#REF!</v>
      </c>
      <c r="E728" s="546"/>
      <c r="F728" s="3"/>
    </row>
    <row r="729" spans="1:6">
      <c r="A729" s="286" t="s">
        <v>772</v>
      </c>
      <c r="B729" s="410" t="s">
        <v>0</v>
      </c>
      <c r="C729" s="415" t="s">
        <v>773</v>
      </c>
      <c r="D729" s="530" t="e">
        <f>SUM(#REF!*10+#REF!*5)</f>
        <v>#REF!</v>
      </c>
      <c r="E729" s="546"/>
      <c r="F729" s="3"/>
    </row>
    <row r="730" spans="1:6">
      <c r="A730" s="286" t="s">
        <v>785</v>
      </c>
      <c r="B730" s="410" t="s">
        <v>0</v>
      </c>
      <c r="C730" s="415" t="s">
        <v>786</v>
      </c>
      <c r="D730" s="530" t="e">
        <f>SUM(#REF!*10+#REF!*5)</f>
        <v>#REF!</v>
      </c>
      <c r="E730" s="546"/>
      <c r="F730" s="3"/>
    </row>
    <row r="731" spans="1:6">
      <c r="A731" s="286" t="s">
        <v>790</v>
      </c>
      <c r="B731" s="410" t="s">
        <v>0</v>
      </c>
      <c r="C731" s="415" t="s">
        <v>791</v>
      </c>
      <c r="D731" s="530" t="e">
        <f>SUM(#REF!*10+#REF!*5)</f>
        <v>#REF!</v>
      </c>
      <c r="E731" s="546"/>
      <c r="F731" s="3"/>
    </row>
    <row r="732" spans="1:6">
      <c r="A732" s="293" t="s">
        <v>802</v>
      </c>
      <c r="B732" s="410" t="s">
        <v>0</v>
      </c>
      <c r="C732" s="415" t="s">
        <v>803</v>
      </c>
      <c r="D732" s="530" t="e">
        <f>SUM(#REF!*10+#REF!*5)</f>
        <v>#REF!</v>
      </c>
      <c r="E732" s="546"/>
      <c r="F732" s="3"/>
    </row>
    <row r="733" spans="1:6">
      <c r="A733" s="293" t="s">
        <v>810</v>
      </c>
      <c r="B733" s="410" t="s">
        <v>0</v>
      </c>
      <c r="C733" s="288" t="s">
        <v>811</v>
      </c>
      <c r="D733" s="530" t="e">
        <f>SUM(#REF!*10+#REF!*5)</f>
        <v>#REF!</v>
      </c>
      <c r="E733" s="546"/>
      <c r="F733" s="3"/>
    </row>
    <row r="734" spans="1:6">
      <c r="A734" s="293" t="s">
        <v>816</v>
      </c>
      <c r="B734" s="410" t="s">
        <v>0</v>
      </c>
      <c r="C734" s="415" t="s">
        <v>817</v>
      </c>
      <c r="D734" s="530" t="e">
        <f>SUM(#REF!*10+#REF!*5)</f>
        <v>#REF!</v>
      </c>
      <c r="E734" s="546"/>
      <c r="F734" s="3"/>
    </row>
    <row r="735" spans="1:6">
      <c r="A735" s="293" t="s">
        <v>819</v>
      </c>
      <c r="B735" s="410" t="s">
        <v>0</v>
      </c>
      <c r="C735" s="415" t="s">
        <v>820</v>
      </c>
      <c r="D735" s="530" t="e">
        <f>SUM(#REF!*10+#REF!*5)</f>
        <v>#REF!</v>
      </c>
      <c r="E735" s="546"/>
      <c r="F735" s="3"/>
    </row>
    <row r="736" spans="1:6">
      <c r="A736" s="293" t="s">
        <v>833</v>
      </c>
      <c r="B736" s="410" t="s">
        <v>0</v>
      </c>
      <c r="C736" s="288" t="s">
        <v>367</v>
      </c>
      <c r="D736" s="530" t="e">
        <f>SUM(#REF!*10+#REF!*5)</f>
        <v>#REF!</v>
      </c>
      <c r="E736" s="546"/>
      <c r="F736" s="3"/>
    </row>
    <row r="737" spans="1:6">
      <c r="A737" s="293" t="s">
        <v>846</v>
      </c>
      <c r="B737" s="410" t="s">
        <v>0</v>
      </c>
      <c r="C737" s="415" t="s">
        <v>847</v>
      </c>
      <c r="D737" s="530" t="e">
        <f>SUM(#REF!*10+#REF!*5)</f>
        <v>#REF!</v>
      </c>
      <c r="E737" s="546"/>
      <c r="F737" s="3"/>
    </row>
    <row r="738" spans="1:6">
      <c r="A738" s="293" t="s">
        <v>894</v>
      </c>
      <c r="B738" s="410" t="s">
        <v>294</v>
      </c>
      <c r="C738" s="288" t="s">
        <v>895</v>
      </c>
      <c r="D738" s="530" t="e">
        <f>SUM(#REF!*10+#REF!*5)</f>
        <v>#REF!</v>
      </c>
      <c r="E738" s="546"/>
      <c r="F738" s="3"/>
    </row>
    <row r="739" spans="1:6">
      <c r="A739" s="304" t="s">
        <v>917</v>
      </c>
      <c r="B739" s="410" t="s">
        <v>294</v>
      </c>
      <c r="C739" s="288" t="s">
        <v>918</v>
      </c>
      <c r="D739" s="530" t="e">
        <f>SUM(#REF!*10+#REF!*5)</f>
        <v>#REF!</v>
      </c>
      <c r="E739" s="546"/>
      <c r="F739" s="3"/>
    </row>
    <row r="740" spans="1:6">
      <c r="A740" s="304" t="s">
        <v>928</v>
      </c>
      <c r="B740" s="410" t="s">
        <v>294</v>
      </c>
      <c r="C740" s="415" t="s">
        <v>929</v>
      </c>
      <c r="D740" s="530" t="e">
        <f>SUM(#REF!*10+#REF!*5)</f>
        <v>#REF!</v>
      </c>
      <c r="E740" s="546"/>
      <c r="F740" s="3"/>
    </row>
    <row r="741" spans="1:6">
      <c r="A741" s="293" t="s">
        <v>1728</v>
      </c>
      <c r="B741" s="411" t="s">
        <v>294</v>
      </c>
      <c r="C741" s="288" t="s">
        <v>1729</v>
      </c>
      <c r="D741" s="530" t="e">
        <f>SUM(#REF!*10+#REF!*5)</f>
        <v>#REF!</v>
      </c>
      <c r="E741" s="546"/>
      <c r="F741" s="3"/>
    </row>
    <row r="742" spans="1:6">
      <c r="A742" s="293" t="s">
        <v>936</v>
      </c>
      <c r="B742" s="411" t="s">
        <v>294</v>
      </c>
      <c r="C742" s="415" t="s">
        <v>937</v>
      </c>
      <c r="D742" s="530" t="e">
        <f>SUM(#REF!*10+#REF!*5)</f>
        <v>#REF!</v>
      </c>
      <c r="E742" s="3"/>
      <c r="F742" s="3"/>
    </row>
    <row r="743" spans="1:6">
      <c r="A743" s="293" t="s">
        <v>963</v>
      </c>
      <c r="B743" s="410" t="s">
        <v>294</v>
      </c>
      <c r="C743" s="415" t="s">
        <v>964</v>
      </c>
      <c r="D743" s="530" t="e">
        <f>SUM(#REF!*10+#REF!*5)</f>
        <v>#REF!</v>
      </c>
      <c r="E743" s="3"/>
      <c r="F743" s="3"/>
    </row>
    <row r="744" spans="1:6">
      <c r="A744" s="293" t="s">
        <v>977</v>
      </c>
      <c r="B744" s="410" t="s">
        <v>294</v>
      </c>
      <c r="C744" s="288" t="s">
        <v>978</v>
      </c>
      <c r="D744" s="530" t="e">
        <f>SUM(#REF!*10+#REF!*5)</f>
        <v>#REF!</v>
      </c>
      <c r="E744" s="3"/>
      <c r="F744" s="3"/>
    </row>
    <row r="745" spans="1:6">
      <c r="A745" s="293" t="s">
        <v>1732</v>
      </c>
      <c r="B745" s="410" t="s">
        <v>294</v>
      </c>
      <c r="C745" s="288" t="s">
        <v>1733</v>
      </c>
      <c r="D745" s="530" t="e">
        <f>SUM(#REF!*10+#REF!*5)</f>
        <v>#REF!</v>
      </c>
      <c r="E745" s="3"/>
      <c r="F745" s="3"/>
    </row>
    <row r="746" spans="1:6">
      <c r="A746" s="306" t="s">
        <v>1734</v>
      </c>
      <c r="B746" s="410" t="s">
        <v>294</v>
      </c>
      <c r="C746" s="288" t="s">
        <v>1735</v>
      </c>
      <c r="D746" s="530" t="e">
        <f>SUM(#REF!*10+#REF!*5)</f>
        <v>#REF!</v>
      </c>
      <c r="E746" s="3"/>
      <c r="F746" s="3"/>
    </row>
    <row r="747" spans="1:6">
      <c r="A747" s="293" t="s">
        <v>1005</v>
      </c>
      <c r="B747" s="410" t="s">
        <v>295</v>
      </c>
      <c r="C747" s="288" t="s">
        <v>1006</v>
      </c>
      <c r="D747" s="530" t="e">
        <f>SUM(#REF!*10+#REF!*5)</f>
        <v>#REF!</v>
      </c>
      <c r="E747" s="3"/>
      <c r="F747" s="3"/>
    </row>
    <row r="748" spans="1:6">
      <c r="A748" s="286" t="s">
        <v>1035</v>
      </c>
      <c r="B748" s="410" t="s">
        <v>295</v>
      </c>
      <c r="C748" s="415" t="s">
        <v>1036</v>
      </c>
      <c r="D748" s="530" t="e">
        <f>SUM(#REF!*10+#REF!*5)</f>
        <v>#REF!</v>
      </c>
      <c r="E748" s="3"/>
      <c r="F748" s="3"/>
    </row>
    <row r="749" spans="1:6">
      <c r="A749" s="286" t="s">
        <v>1053</v>
      </c>
      <c r="B749" s="411" t="s">
        <v>116</v>
      </c>
      <c r="C749" s="415" t="s">
        <v>220</v>
      </c>
      <c r="D749" s="530" t="e">
        <f>SUM(#REF!*10+#REF!*5)</f>
        <v>#REF!</v>
      </c>
      <c r="E749" s="3"/>
      <c r="F749" s="3"/>
    </row>
    <row r="750" spans="1:6">
      <c r="A750" s="286" t="s">
        <v>1057</v>
      </c>
      <c r="B750" s="411" t="s">
        <v>116</v>
      </c>
      <c r="C750" s="415" t="s">
        <v>217</v>
      </c>
      <c r="D750" s="530" t="e">
        <f>SUM(#REF!*10+#REF!*5)</f>
        <v>#REF!</v>
      </c>
      <c r="E750" s="3"/>
      <c r="F750" s="3"/>
    </row>
    <row r="751" spans="1:6">
      <c r="A751" s="293" t="s">
        <v>1063</v>
      </c>
      <c r="B751" s="411" t="s">
        <v>116</v>
      </c>
      <c r="C751" s="415" t="s">
        <v>1064</v>
      </c>
      <c r="D751" s="530" t="e">
        <f>SUM(#REF!*10+#REF!*5)</f>
        <v>#REF!</v>
      </c>
      <c r="E751" s="3"/>
      <c r="F751" s="3"/>
    </row>
    <row r="752" spans="1:6">
      <c r="A752" s="286" t="s">
        <v>1081</v>
      </c>
      <c r="B752" s="411" t="s">
        <v>116</v>
      </c>
      <c r="C752" s="415" t="s">
        <v>213</v>
      </c>
      <c r="D752" s="530" t="e">
        <f>SUM(#REF!*10+#REF!*5)</f>
        <v>#REF!</v>
      </c>
      <c r="E752" s="3"/>
      <c r="F752" s="3"/>
    </row>
    <row r="753" spans="1:6">
      <c r="A753" s="293" t="s">
        <v>1100</v>
      </c>
      <c r="B753" s="412" t="s">
        <v>124</v>
      </c>
      <c r="C753" s="288" t="s">
        <v>1101</v>
      </c>
      <c r="D753" s="530" t="e">
        <f>SUM(#REF!*10+#REF!*5)</f>
        <v>#REF!</v>
      </c>
      <c r="E753" s="3"/>
      <c r="F753" s="3"/>
    </row>
    <row r="754" spans="1:6">
      <c r="A754" s="319" t="s">
        <v>1156</v>
      </c>
      <c r="B754" s="412" t="s">
        <v>245</v>
      </c>
      <c r="C754" s="415" t="s">
        <v>75</v>
      </c>
      <c r="D754" s="530" t="e">
        <f>SUM(#REF!*10+#REF!*5)</f>
        <v>#REF!</v>
      </c>
      <c r="E754" s="3"/>
      <c r="F754" s="3"/>
    </row>
    <row r="755" spans="1:6">
      <c r="A755" s="293" t="s">
        <v>1189</v>
      </c>
      <c r="B755" s="412" t="s">
        <v>135</v>
      </c>
      <c r="C755" s="415" t="s">
        <v>1190</v>
      </c>
      <c r="D755" s="530" t="e">
        <f>SUM(#REF!*10+#REF!*5)</f>
        <v>#REF!</v>
      </c>
      <c r="E755" s="3"/>
      <c r="F755" s="3"/>
    </row>
    <row r="756" spans="1:6">
      <c r="A756" s="293" t="s">
        <v>1198</v>
      </c>
      <c r="B756" s="412" t="s">
        <v>135</v>
      </c>
      <c r="C756" s="288" t="s">
        <v>252</v>
      </c>
      <c r="D756" s="530" t="e">
        <f>SUM(#REF!*10+#REF!*5)</f>
        <v>#REF!</v>
      </c>
      <c r="E756" s="3"/>
      <c r="F756" s="3"/>
    </row>
    <row r="757" spans="1:6" ht="25.5">
      <c r="A757" s="293" t="s">
        <v>1206</v>
      </c>
      <c r="B757" s="412" t="s">
        <v>131</v>
      </c>
      <c r="C757" s="415" t="s">
        <v>1207</v>
      </c>
      <c r="D757" s="530" t="e">
        <f>SUM(#REF!*10+#REF!*5)</f>
        <v>#REF!</v>
      </c>
      <c r="E757" s="3"/>
      <c r="F757" s="3"/>
    </row>
    <row r="758" spans="1:6">
      <c r="A758" s="286" t="s">
        <v>1229</v>
      </c>
      <c r="B758" s="412" t="s">
        <v>133</v>
      </c>
      <c r="C758" s="415" t="s">
        <v>1230</v>
      </c>
      <c r="D758" s="530" t="e">
        <f>SUM(#REF!*10+#REF!*5)</f>
        <v>#REF!</v>
      </c>
      <c r="E758" s="3"/>
      <c r="F758" s="3"/>
    </row>
    <row r="759" spans="1:6">
      <c r="A759" s="293" t="s">
        <v>1274</v>
      </c>
      <c r="B759" s="412" t="s">
        <v>112</v>
      </c>
      <c r="C759" s="415" t="s">
        <v>1275</v>
      </c>
      <c r="D759" s="530" t="e">
        <f>SUM(#REF!*10+#REF!*5)</f>
        <v>#REF!</v>
      </c>
      <c r="E759" s="3"/>
      <c r="F759" s="3"/>
    </row>
    <row r="760" spans="1:6">
      <c r="A760" s="293" t="s">
        <v>1280</v>
      </c>
      <c r="B760" s="412" t="s">
        <v>112</v>
      </c>
      <c r="C760" s="288" t="s">
        <v>1281</v>
      </c>
      <c r="D760" s="530" t="e">
        <f>SUM(#REF!*10+#REF!*5)</f>
        <v>#REF!</v>
      </c>
      <c r="E760" s="3"/>
      <c r="F760" s="3"/>
    </row>
    <row r="761" spans="1:6" ht="15.75" thickBot="1">
      <c r="A761" s="295" t="s">
        <v>1330</v>
      </c>
      <c r="B761" s="416" t="s">
        <v>145</v>
      </c>
      <c r="C761" s="417" t="s">
        <v>1331</v>
      </c>
      <c r="D761" s="530" t="e">
        <f>SUM(#REF!*10+#REF!*5)</f>
        <v>#REF!</v>
      </c>
      <c r="E761" s="3"/>
      <c r="F761" s="3"/>
    </row>
    <row r="762" spans="1:6" ht="15.75" thickBot="1">
      <c r="E762" s="3"/>
      <c r="F762" s="3"/>
    </row>
    <row r="763" spans="1:6" ht="15.75" thickBot="1">
      <c r="A763" s="88" t="s">
        <v>1573</v>
      </c>
      <c r="B763" s="88" t="s">
        <v>198</v>
      </c>
      <c r="C763" s="99"/>
      <c r="D763" s="531" t="s">
        <v>1351</v>
      </c>
      <c r="E763" s="3"/>
      <c r="F763" s="3"/>
    </row>
    <row r="764" spans="1:6">
      <c r="A764" s="340" t="s">
        <v>1376</v>
      </c>
      <c r="B764" s="341" t="s">
        <v>0</v>
      </c>
      <c r="C764" s="342" t="s">
        <v>1400</v>
      </c>
      <c r="D764" s="527">
        <f>SUM('Anna''s Besondere Tulpen'!H6)</f>
        <v>0</v>
      </c>
      <c r="E764" s="3"/>
      <c r="F764" s="3"/>
    </row>
    <row r="765" spans="1:6">
      <c r="A765" s="343" t="s">
        <v>1377</v>
      </c>
      <c r="B765" s="344" t="s">
        <v>0</v>
      </c>
      <c r="C765" s="345" t="s">
        <v>1401</v>
      </c>
      <c r="D765" s="527">
        <f>SUM('Anna''s Besondere Tulpen'!H7)</f>
        <v>0</v>
      </c>
      <c r="E765" s="3"/>
      <c r="F765" s="3"/>
    </row>
    <row r="766" spans="1:6">
      <c r="A766" s="343" t="s">
        <v>1378</v>
      </c>
      <c r="B766" s="344" t="s">
        <v>0</v>
      </c>
      <c r="C766" s="345" t="s">
        <v>1402</v>
      </c>
      <c r="D766" s="527">
        <f>SUM('Anna''s Besondere Tulpen'!H8)</f>
        <v>0</v>
      </c>
      <c r="E766" s="3"/>
      <c r="F766" s="3"/>
    </row>
    <row r="767" spans="1:6">
      <c r="A767" s="343" t="s">
        <v>1379</v>
      </c>
      <c r="B767" s="344" t="s">
        <v>0</v>
      </c>
      <c r="C767" s="345" t="s">
        <v>1403</v>
      </c>
      <c r="D767" s="527">
        <f>SUM('Anna''s Besondere Tulpen'!H9)</f>
        <v>0</v>
      </c>
      <c r="E767" s="3"/>
      <c r="F767" s="3"/>
    </row>
    <row r="768" spans="1:6">
      <c r="A768" s="343" t="s">
        <v>1380</v>
      </c>
      <c r="B768" s="344" t="s">
        <v>0</v>
      </c>
      <c r="C768" s="345" t="s">
        <v>1404</v>
      </c>
      <c r="D768" s="527">
        <f>SUM('Anna''s Besondere Tulpen'!H10)</f>
        <v>0</v>
      </c>
      <c r="E768" s="3"/>
      <c r="F768" s="3"/>
    </row>
    <row r="769" spans="1:6">
      <c r="A769" s="343" t="s">
        <v>1381</v>
      </c>
      <c r="B769" s="344" t="s">
        <v>0</v>
      </c>
      <c r="C769" s="345" t="s">
        <v>1405</v>
      </c>
      <c r="D769" s="527">
        <f>SUM('Anna''s Besondere Tulpen'!H11)</f>
        <v>0</v>
      </c>
      <c r="E769" s="3"/>
      <c r="F769" s="3"/>
    </row>
    <row r="770" spans="1:6">
      <c r="A770" s="343" t="s">
        <v>1382</v>
      </c>
      <c r="B770" s="344" t="s">
        <v>0</v>
      </c>
      <c r="C770" s="345" t="s">
        <v>1406</v>
      </c>
      <c r="D770" s="527">
        <f>SUM('Anna''s Besondere Tulpen'!H12)</f>
        <v>0</v>
      </c>
      <c r="E770" s="3"/>
      <c r="F770" s="3"/>
    </row>
    <row r="771" spans="1:6">
      <c r="A771" s="343" t="s">
        <v>1383</v>
      </c>
      <c r="B771" s="344" t="s">
        <v>0</v>
      </c>
      <c r="C771" s="345" t="s">
        <v>1407</v>
      </c>
      <c r="D771" s="527">
        <f>SUM('Anna''s Besondere Tulpen'!H13)</f>
        <v>0</v>
      </c>
      <c r="E771" s="3"/>
      <c r="F771" s="3"/>
    </row>
    <row r="772" spans="1:6">
      <c r="A772" s="343" t="s">
        <v>1384</v>
      </c>
      <c r="B772" s="344" t="s">
        <v>0</v>
      </c>
      <c r="C772" s="345" t="s">
        <v>1408</v>
      </c>
      <c r="D772" s="527">
        <f>SUM('Anna''s Besondere Tulpen'!H14)</f>
        <v>0</v>
      </c>
      <c r="E772" s="3"/>
      <c r="F772" s="3"/>
    </row>
    <row r="773" spans="1:6">
      <c r="A773" s="343" t="s">
        <v>1385</v>
      </c>
      <c r="B773" s="344" t="s">
        <v>0</v>
      </c>
      <c r="C773" s="345" t="s">
        <v>1409</v>
      </c>
      <c r="D773" s="527">
        <f>SUM('Anna''s Besondere Tulpen'!H15)</f>
        <v>0</v>
      </c>
      <c r="E773" s="3"/>
      <c r="F773" s="3"/>
    </row>
    <row r="774" spans="1:6">
      <c r="A774" s="343" t="s">
        <v>1386</v>
      </c>
      <c r="B774" s="344" t="s">
        <v>0</v>
      </c>
      <c r="C774" s="346" t="s">
        <v>1410</v>
      </c>
      <c r="D774" s="527">
        <f>SUM('Anna''s Besondere Tulpen'!H16)</f>
        <v>0</v>
      </c>
      <c r="E774" s="3"/>
      <c r="F774" s="3"/>
    </row>
    <row r="775" spans="1:6">
      <c r="A775" s="343" t="s">
        <v>1387</v>
      </c>
      <c r="B775" s="344" t="s">
        <v>0</v>
      </c>
      <c r="C775" s="346" t="s">
        <v>1411</v>
      </c>
      <c r="D775" s="527">
        <f>SUM('Anna''s Besondere Tulpen'!H17)</f>
        <v>0</v>
      </c>
      <c r="E775" s="3"/>
      <c r="F775" s="3"/>
    </row>
    <row r="776" spans="1:6">
      <c r="A776" s="343" t="s">
        <v>1388</v>
      </c>
      <c r="B776" s="344" t="s">
        <v>0</v>
      </c>
      <c r="C776" s="345" t="s">
        <v>1412</v>
      </c>
      <c r="D776" s="527">
        <f>SUM('Anna''s Besondere Tulpen'!H18)</f>
        <v>0</v>
      </c>
      <c r="E776" s="3"/>
      <c r="F776" s="3"/>
    </row>
    <row r="777" spans="1:6">
      <c r="A777" s="343" t="s">
        <v>1389</v>
      </c>
      <c r="B777" s="344" t="s">
        <v>0</v>
      </c>
      <c r="C777" s="345" t="s">
        <v>1413</v>
      </c>
      <c r="D777" s="527">
        <f>SUM('Anna''s Besondere Tulpen'!H19)</f>
        <v>0</v>
      </c>
      <c r="E777" s="3"/>
      <c r="F777" s="3"/>
    </row>
    <row r="778" spans="1:6">
      <c r="A778" s="343" t="s">
        <v>1390</v>
      </c>
      <c r="B778" s="344" t="s">
        <v>0</v>
      </c>
      <c r="C778" s="345" t="s">
        <v>1414</v>
      </c>
      <c r="D778" s="527">
        <f>SUM('Anna''s Besondere Tulpen'!H20)</f>
        <v>0</v>
      </c>
      <c r="E778" s="3"/>
      <c r="F778" s="3"/>
    </row>
    <row r="779" spans="1:6">
      <c r="A779" s="343" t="s">
        <v>1391</v>
      </c>
      <c r="B779" s="344" t="s">
        <v>0</v>
      </c>
      <c r="C779" s="345" t="s">
        <v>1415</v>
      </c>
      <c r="D779" s="527">
        <f>SUM('Anna''s Besondere Tulpen'!H21)</f>
        <v>0</v>
      </c>
      <c r="E779" s="3"/>
      <c r="F779" s="3"/>
    </row>
    <row r="780" spans="1:6">
      <c r="A780" s="343" t="s">
        <v>1392</v>
      </c>
      <c r="B780" s="344" t="s">
        <v>0</v>
      </c>
      <c r="C780" s="345" t="s">
        <v>1416</v>
      </c>
      <c r="D780" s="527">
        <f>SUM('Anna''s Besondere Tulpen'!H22)</f>
        <v>0</v>
      </c>
      <c r="E780" s="3"/>
      <c r="F780" s="3"/>
    </row>
    <row r="781" spans="1:6">
      <c r="A781" s="343" t="s">
        <v>1393</v>
      </c>
      <c r="B781" s="344" t="s">
        <v>0</v>
      </c>
      <c r="C781" s="345" t="s">
        <v>1417</v>
      </c>
      <c r="D781" s="527">
        <f>SUM('Anna''s Besondere Tulpen'!H23)</f>
        <v>0</v>
      </c>
      <c r="E781" s="3"/>
      <c r="F781" s="3"/>
    </row>
    <row r="782" spans="1:6">
      <c r="A782" s="343" t="s">
        <v>1394</v>
      </c>
      <c r="B782" s="344" t="s">
        <v>0</v>
      </c>
      <c r="C782" s="345" t="s">
        <v>1418</v>
      </c>
      <c r="D782" s="527">
        <f>SUM('Anna''s Besondere Tulpen'!H24)</f>
        <v>0</v>
      </c>
      <c r="E782" s="3"/>
      <c r="F782" s="3"/>
    </row>
    <row r="783" spans="1:6">
      <c r="A783" s="343" t="s">
        <v>1395</v>
      </c>
      <c r="B783" s="344" t="s">
        <v>0</v>
      </c>
      <c r="C783" s="345" t="s">
        <v>64</v>
      </c>
      <c r="D783" s="527">
        <f>SUM('Anna''s Besondere Tulpen'!H25)</f>
        <v>0</v>
      </c>
      <c r="E783" s="3"/>
      <c r="F783" s="3"/>
    </row>
    <row r="784" spans="1:6">
      <c r="A784" s="343" t="s">
        <v>1396</v>
      </c>
      <c r="B784" s="344" t="s">
        <v>0</v>
      </c>
      <c r="C784" s="345" t="s">
        <v>1419</v>
      </c>
      <c r="D784" s="527">
        <f>SUM('Anna''s Besondere Tulpen'!H26)</f>
        <v>0</v>
      </c>
      <c r="E784" s="3"/>
      <c r="F784" s="3"/>
    </row>
    <row r="785" spans="1:6">
      <c r="A785" s="343" t="s">
        <v>1397</v>
      </c>
      <c r="B785" s="344" t="s">
        <v>0</v>
      </c>
      <c r="C785" s="345" t="s">
        <v>1420</v>
      </c>
      <c r="D785" s="527">
        <f>SUM('Anna''s Besondere Tulpen'!H27)</f>
        <v>0</v>
      </c>
      <c r="E785" s="3"/>
      <c r="F785" s="3"/>
    </row>
    <row r="786" spans="1:6">
      <c r="A786" s="343" t="s">
        <v>1398</v>
      </c>
      <c r="B786" s="344" t="s">
        <v>0</v>
      </c>
      <c r="C786" s="345" t="s">
        <v>1421</v>
      </c>
      <c r="D786" s="527">
        <f>SUM('Anna''s Besondere Tulpen'!H28)</f>
        <v>0</v>
      </c>
      <c r="E786" s="3"/>
      <c r="F786" s="3"/>
    </row>
    <row r="787" spans="1:6" ht="15.75" thickBot="1">
      <c r="A787" s="347" t="s">
        <v>1399</v>
      </c>
      <c r="B787" s="348" t="s">
        <v>0</v>
      </c>
      <c r="C787" s="349" t="s">
        <v>1422</v>
      </c>
      <c r="D787" s="527">
        <f>SUM('Anna''s Besondere Tulpen'!H29)</f>
        <v>0</v>
      </c>
      <c r="E787" s="3"/>
      <c r="F787" s="3"/>
    </row>
    <row r="788" spans="1:6">
      <c r="E788" s="3"/>
      <c r="F788" s="3"/>
    </row>
    <row r="789" spans="1:6" ht="30">
      <c r="A789" s="231" t="s">
        <v>1568</v>
      </c>
      <c r="B789" s="232" t="s">
        <v>1570</v>
      </c>
      <c r="C789" s="274"/>
      <c r="D789" s="532" t="s">
        <v>1706</v>
      </c>
      <c r="E789" s="3"/>
      <c r="F789" s="3"/>
    </row>
    <row r="790" spans="1:6">
      <c r="A790" s="352">
        <v>10005</v>
      </c>
      <c r="B790" s="353" t="s">
        <v>216</v>
      </c>
      <c r="C790" s="354" t="s">
        <v>346</v>
      </c>
      <c r="D790" s="533">
        <f>SUM('Anna''s Großpackungen'!F8)</f>
        <v>0</v>
      </c>
      <c r="E790" s="3"/>
      <c r="F790" s="3"/>
    </row>
    <row r="791" spans="1:6">
      <c r="A791" s="355">
        <v>10010</v>
      </c>
      <c r="B791" s="326" t="s">
        <v>216</v>
      </c>
      <c r="C791" s="356" t="s">
        <v>210</v>
      </c>
      <c r="D791" s="533">
        <f>SUM('Anna''s Großpackungen'!F9)</f>
        <v>0</v>
      </c>
      <c r="E791" s="3"/>
      <c r="F791" s="3"/>
    </row>
    <row r="792" spans="1:6">
      <c r="A792" s="355">
        <v>10015</v>
      </c>
      <c r="B792" s="326" t="s">
        <v>216</v>
      </c>
      <c r="C792" s="356" t="s">
        <v>338</v>
      </c>
      <c r="D792" s="533">
        <f>SUM('Anna''s Großpackungen'!F10)</f>
        <v>0</v>
      </c>
      <c r="E792" s="3"/>
      <c r="F792" s="3"/>
    </row>
    <row r="793" spans="1:6">
      <c r="A793" s="355">
        <v>10020</v>
      </c>
      <c r="B793" s="326" t="s">
        <v>1609</v>
      </c>
      <c r="C793" s="356" t="s">
        <v>122</v>
      </c>
      <c r="D793" s="533">
        <f>SUM('Anna''s Großpackungen'!F11)</f>
        <v>0</v>
      </c>
      <c r="E793" s="3"/>
      <c r="F793" s="3"/>
    </row>
    <row r="794" spans="1:6">
      <c r="A794" s="355">
        <v>10025</v>
      </c>
      <c r="B794" s="357" t="s">
        <v>216</v>
      </c>
      <c r="C794" s="356" t="s">
        <v>339</v>
      </c>
      <c r="D794" s="533">
        <f>SUM('Anna''s Großpackungen'!F12)</f>
        <v>0</v>
      </c>
      <c r="E794" s="3"/>
      <c r="F794" s="3"/>
    </row>
    <row r="795" spans="1:6">
      <c r="A795" s="355">
        <v>10027</v>
      </c>
      <c r="B795" s="357" t="s">
        <v>116</v>
      </c>
      <c r="C795" s="356" t="s">
        <v>1654</v>
      </c>
      <c r="D795" s="533">
        <f>SUM('Anna''s Großpackungen'!F13)</f>
        <v>0</v>
      </c>
      <c r="E795" s="3"/>
      <c r="F795" s="3"/>
    </row>
    <row r="796" spans="1:6">
      <c r="A796" s="355">
        <v>10030</v>
      </c>
      <c r="B796" s="357" t="s">
        <v>116</v>
      </c>
      <c r="C796" s="356" t="s">
        <v>1655</v>
      </c>
      <c r="D796" s="533">
        <f>SUM('Anna''s Großpackungen'!F14)</f>
        <v>0</v>
      </c>
      <c r="E796" s="3"/>
      <c r="F796" s="3"/>
    </row>
    <row r="797" spans="1:6">
      <c r="A797" s="355">
        <v>10035</v>
      </c>
      <c r="B797" s="326" t="s">
        <v>1610</v>
      </c>
      <c r="C797" s="356" t="s">
        <v>340</v>
      </c>
      <c r="D797" s="533">
        <f>SUM('Anna''s Großpackungen'!F15)</f>
        <v>0</v>
      </c>
      <c r="E797" s="3"/>
      <c r="F797" s="3"/>
    </row>
    <row r="798" spans="1:6">
      <c r="A798" s="355">
        <v>10040</v>
      </c>
      <c r="B798" s="326" t="s">
        <v>1611</v>
      </c>
      <c r="C798" s="356" t="s">
        <v>341</v>
      </c>
      <c r="D798" s="533">
        <f>SUM('Anna''s Großpackungen'!F16)</f>
        <v>0</v>
      </c>
      <c r="E798" s="3"/>
      <c r="F798" s="3"/>
    </row>
    <row r="799" spans="1:6">
      <c r="A799" s="355">
        <v>10045</v>
      </c>
      <c r="B799" s="326" t="s">
        <v>1612</v>
      </c>
      <c r="C799" s="356" t="s">
        <v>342</v>
      </c>
      <c r="D799" s="533">
        <f>SUM('Anna''s Großpackungen'!F17)</f>
        <v>0</v>
      </c>
      <c r="E799" s="3"/>
      <c r="F799" s="3"/>
    </row>
    <row r="800" spans="1:6">
      <c r="A800" s="355">
        <v>10050</v>
      </c>
      <c r="B800" s="326" t="s">
        <v>1612</v>
      </c>
      <c r="C800" s="356" t="s">
        <v>1656</v>
      </c>
      <c r="D800" s="533">
        <f>SUM('Anna''s Großpackungen'!F18)</f>
        <v>0</v>
      </c>
      <c r="E800" s="3"/>
      <c r="F800" s="3"/>
    </row>
    <row r="801" spans="1:6">
      <c r="A801" s="355">
        <v>10055</v>
      </c>
      <c r="B801" s="326" t="s">
        <v>1612</v>
      </c>
      <c r="C801" s="356" t="s">
        <v>343</v>
      </c>
      <c r="D801" s="533">
        <f>SUM('Anna''s Großpackungen'!F19)</f>
        <v>0</v>
      </c>
      <c r="E801" s="3"/>
      <c r="F801" s="3"/>
    </row>
    <row r="802" spans="1:6">
      <c r="A802" s="355">
        <v>10060</v>
      </c>
      <c r="B802" s="326" t="s">
        <v>1612</v>
      </c>
      <c r="C802" s="356" t="s">
        <v>344</v>
      </c>
      <c r="D802" s="533">
        <f>SUM('Anna''s Großpackungen'!F20)</f>
        <v>0</v>
      </c>
      <c r="E802" s="3"/>
      <c r="F802" s="3"/>
    </row>
    <row r="803" spans="1:6">
      <c r="A803" s="355">
        <v>10061</v>
      </c>
      <c r="B803" s="326" t="s">
        <v>1612</v>
      </c>
      <c r="C803" s="356" t="s">
        <v>345</v>
      </c>
      <c r="D803" s="533">
        <f>SUM('Anna''s Großpackungen'!F21)</f>
        <v>0</v>
      </c>
      <c r="E803" s="3"/>
      <c r="F803" s="3"/>
    </row>
    <row r="804" spans="1:6">
      <c r="A804" s="355">
        <v>10065</v>
      </c>
      <c r="B804" s="326" t="s">
        <v>1612</v>
      </c>
      <c r="C804" s="356" t="s">
        <v>1657</v>
      </c>
      <c r="D804" s="533">
        <f>SUM('Anna''s Großpackungen'!F22)</f>
        <v>0</v>
      </c>
      <c r="E804" s="3"/>
      <c r="F804" s="3"/>
    </row>
    <row r="805" spans="1:6">
      <c r="A805" s="355">
        <v>10070</v>
      </c>
      <c r="B805" s="326" t="s">
        <v>1613</v>
      </c>
      <c r="C805" s="356" t="s">
        <v>162</v>
      </c>
      <c r="D805" s="533">
        <f>SUM('Anna''s Großpackungen'!F23)</f>
        <v>0</v>
      </c>
      <c r="E805" s="3"/>
      <c r="F805" s="3"/>
    </row>
    <row r="806" spans="1:6">
      <c r="A806" s="355">
        <v>10075</v>
      </c>
      <c r="B806" s="328" t="s">
        <v>347</v>
      </c>
      <c r="C806" s="356" t="s">
        <v>248</v>
      </c>
      <c r="D806" s="533" t="e">
        <f>SUM('Anna''s Großpackungen'!#REF!)</f>
        <v>#REF!</v>
      </c>
      <c r="E806" s="3"/>
      <c r="F806" s="3"/>
    </row>
    <row r="807" spans="1:6">
      <c r="A807" s="355">
        <v>10080</v>
      </c>
      <c r="B807" s="328" t="s">
        <v>347</v>
      </c>
      <c r="C807" s="356" t="s">
        <v>1655</v>
      </c>
      <c r="D807" s="533" t="e">
        <f>SUM('Anna''s Großpackungen'!#REF!)</f>
        <v>#REF!</v>
      </c>
      <c r="E807" s="3"/>
      <c r="F807" s="3"/>
    </row>
    <row r="808" spans="1:6">
      <c r="A808" s="355">
        <v>10085</v>
      </c>
      <c r="B808" s="328" t="s">
        <v>347</v>
      </c>
      <c r="C808" s="356" t="s">
        <v>1658</v>
      </c>
      <c r="D808" s="533">
        <f>SUM('Anna''s Großpackungen'!F24)</f>
        <v>0</v>
      </c>
      <c r="E808" s="3"/>
      <c r="F808" s="3"/>
    </row>
    <row r="809" spans="1:6">
      <c r="A809" s="355">
        <v>10090</v>
      </c>
      <c r="B809" s="328" t="s">
        <v>131</v>
      </c>
      <c r="C809" s="356" t="s">
        <v>1703</v>
      </c>
      <c r="D809" s="533">
        <f>SUM('Anna''s Großpackungen'!F25)</f>
        <v>0</v>
      </c>
      <c r="E809" s="3"/>
      <c r="F809" s="3"/>
    </row>
    <row r="810" spans="1:6">
      <c r="A810" s="355">
        <v>10095</v>
      </c>
      <c r="B810" s="328" t="s">
        <v>1614</v>
      </c>
      <c r="C810" s="356" t="s">
        <v>1626</v>
      </c>
      <c r="D810" s="533">
        <f>SUM('Anna''s Großpackungen'!F26)</f>
        <v>0</v>
      </c>
      <c r="E810" s="3"/>
      <c r="F810" s="3"/>
    </row>
    <row r="811" spans="1:6">
      <c r="A811" s="355">
        <v>10100</v>
      </c>
      <c r="B811" s="328" t="s">
        <v>1614</v>
      </c>
      <c r="C811" s="356" t="s">
        <v>348</v>
      </c>
      <c r="D811" s="533">
        <f>SUM('Anna''s Großpackungen'!F27)</f>
        <v>0</v>
      </c>
      <c r="E811" s="3"/>
      <c r="F811" s="3"/>
    </row>
    <row r="812" spans="1:6">
      <c r="A812" s="355">
        <v>10105</v>
      </c>
      <c r="B812" s="328" t="s">
        <v>1614</v>
      </c>
      <c r="C812" s="356" t="s">
        <v>349</v>
      </c>
      <c r="D812" s="533">
        <f>SUM('Anna''s Großpackungen'!F28)</f>
        <v>0</v>
      </c>
      <c r="E812" s="3"/>
      <c r="F812" s="3"/>
    </row>
    <row r="813" spans="1:6">
      <c r="A813" s="355">
        <v>10110</v>
      </c>
      <c r="B813" s="328" t="s">
        <v>1614</v>
      </c>
      <c r="C813" s="356" t="s">
        <v>1627</v>
      </c>
      <c r="D813" s="533">
        <f>SUM('Anna''s Großpackungen'!F29)</f>
        <v>0</v>
      </c>
      <c r="E813" s="3"/>
      <c r="F813" s="3"/>
    </row>
    <row r="814" spans="1:6">
      <c r="A814" s="355">
        <v>10115</v>
      </c>
      <c r="B814" s="328" t="s">
        <v>1614</v>
      </c>
      <c r="C814" s="356" t="s">
        <v>350</v>
      </c>
      <c r="D814" s="533">
        <f>SUM('Anna''s Großpackungen'!F30)</f>
        <v>0</v>
      </c>
      <c r="E814" s="3"/>
      <c r="F814" s="3"/>
    </row>
    <row r="815" spans="1:6">
      <c r="A815" s="355">
        <v>10120</v>
      </c>
      <c r="B815" s="326" t="s">
        <v>1615</v>
      </c>
      <c r="C815" s="356" t="s">
        <v>1655</v>
      </c>
      <c r="D815" s="533">
        <f>SUM('Anna''s Großpackungen'!F31)</f>
        <v>0</v>
      </c>
      <c r="E815" s="3"/>
      <c r="F815" s="3"/>
    </row>
    <row r="816" spans="1:6">
      <c r="A816" s="355">
        <v>10125</v>
      </c>
      <c r="B816" s="328" t="s">
        <v>1616</v>
      </c>
      <c r="C816" s="356" t="s">
        <v>180</v>
      </c>
      <c r="D816" s="533">
        <f>SUM('Anna''s Großpackungen'!F32)</f>
        <v>0</v>
      </c>
      <c r="E816" s="3"/>
      <c r="F816" s="3"/>
    </row>
    <row r="817" spans="1:6">
      <c r="A817" s="355">
        <v>10130</v>
      </c>
      <c r="B817" s="328" t="s">
        <v>1617</v>
      </c>
      <c r="C817" s="358" t="s">
        <v>1659</v>
      </c>
      <c r="D817" s="533">
        <f>SUM('Anna''s Großpackungen'!F33)</f>
        <v>0</v>
      </c>
      <c r="E817" s="3"/>
      <c r="F817" s="3"/>
    </row>
    <row r="818" spans="1:6">
      <c r="A818" s="355">
        <v>10135</v>
      </c>
      <c r="B818" s="328" t="s">
        <v>1618</v>
      </c>
      <c r="C818" s="356" t="s">
        <v>1628</v>
      </c>
      <c r="D818" s="533">
        <f>SUM('Anna''s Großpackungen'!F34)</f>
        <v>0</v>
      </c>
      <c r="E818" s="3"/>
      <c r="F818" s="3"/>
    </row>
    <row r="819" spans="1:6">
      <c r="A819" s="355">
        <v>10140</v>
      </c>
      <c r="B819" s="326" t="s">
        <v>1619</v>
      </c>
      <c r="C819" s="356" t="s">
        <v>111</v>
      </c>
      <c r="D819" s="533">
        <f>SUM('Anna''s Großpackungen'!F35)</f>
        <v>0</v>
      </c>
      <c r="E819" s="3"/>
      <c r="F819" s="3"/>
    </row>
    <row r="820" spans="1:6">
      <c r="A820" s="355">
        <v>10145</v>
      </c>
      <c r="B820" s="328" t="s">
        <v>1619</v>
      </c>
      <c r="C820" s="356" t="s">
        <v>1655</v>
      </c>
      <c r="D820" s="533">
        <f>SUM('Anna''s Großpackungen'!F36)</f>
        <v>0</v>
      </c>
      <c r="E820" s="3"/>
      <c r="F820" s="3"/>
    </row>
    <row r="821" spans="1:6">
      <c r="A821" s="355">
        <v>10150</v>
      </c>
      <c r="B821" s="326" t="s">
        <v>1620</v>
      </c>
      <c r="C821" s="356" t="s">
        <v>1629</v>
      </c>
      <c r="D821" s="533">
        <f>SUM('Anna''s Großpackungen'!F37)</f>
        <v>0</v>
      </c>
      <c r="E821" s="3"/>
      <c r="F821" s="3"/>
    </row>
    <row r="822" spans="1:6">
      <c r="A822" s="355">
        <v>10155</v>
      </c>
      <c r="B822" s="326" t="s">
        <v>1621</v>
      </c>
      <c r="C822" s="356" t="s">
        <v>353</v>
      </c>
      <c r="D822" s="533">
        <f>SUM('Anna''s Großpackungen'!F38)</f>
        <v>0</v>
      </c>
      <c r="E822" s="3"/>
      <c r="F822" s="3"/>
    </row>
    <row r="823" spans="1:6">
      <c r="A823" s="355">
        <v>10160</v>
      </c>
      <c r="B823" s="326" t="s">
        <v>1621</v>
      </c>
      <c r="C823" s="356" t="s">
        <v>95</v>
      </c>
      <c r="D823" s="533">
        <f>SUM('Anna''s Großpackungen'!F39)</f>
        <v>0</v>
      </c>
      <c r="E823" s="3"/>
      <c r="F823" s="3"/>
    </row>
    <row r="824" spans="1:6">
      <c r="A824" s="355">
        <v>10162</v>
      </c>
      <c r="B824" s="326" t="s">
        <v>1621</v>
      </c>
      <c r="C824" s="356" t="s">
        <v>1630</v>
      </c>
      <c r="D824" s="533">
        <f>SUM('Anna''s Großpackungen'!F40)</f>
        <v>0</v>
      </c>
      <c r="E824" s="3"/>
      <c r="F824" s="3"/>
    </row>
    <row r="825" spans="1:6">
      <c r="A825" s="355">
        <v>10165</v>
      </c>
      <c r="B825" s="326" t="s">
        <v>1621</v>
      </c>
      <c r="C825" s="356" t="s">
        <v>100</v>
      </c>
      <c r="D825" s="533">
        <f>SUM('Anna''s Großpackungen'!F41)</f>
        <v>0</v>
      </c>
      <c r="E825" s="3"/>
      <c r="F825" s="3"/>
    </row>
    <row r="826" spans="1:6">
      <c r="A826" s="355">
        <v>10167</v>
      </c>
      <c r="B826" s="326" t="s">
        <v>1621</v>
      </c>
      <c r="C826" s="356" t="s">
        <v>1631</v>
      </c>
      <c r="D826" s="533">
        <f>SUM('Anna''s Großpackungen'!F42)</f>
        <v>0</v>
      </c>
      <c r="E826" s="3"/>
      <c r="F826" s="3"/>
    </row>
    <row r="827" spans="1:6">
      <c r="A827" s="355">
        <v>10170</v>
      </c>
      <c r="B827" s="326" t="s">
        <v>1621</v>
      </c>
      <c r="C827" s="356" t="s">
        <v>1557</v>
      </c>
      <c r="D827" s="533">
        <f>SUM('Anna''s Großpackungen'!F43)</f>
        <v>0</v>
      </c>
      <c r="E827" s="3"/>
      <c r="F827" s="3"/>
    </row>
    <row r="828" spans="1:6">
      <c r="A828" s="355">
        <v>10175</v>
      </c>
      <c r="B828" s="328" t="s">
        <v>1621</v>
      </c>
      <c r="C828" s="356" t="s">
        <v>194</v>
      </c>
      <c r="D828" s="533">
        <f>SUM('Anna''s Großpackungen'!F44)</f>
        <v>0</v>
      </c>
      <c r="E828" s="3"/>
      <c r="F828" s="3"/>
    </row>
    <row r="829" spans="1:6">
      <c r="A829" s="355">
        <v>10177</v>
      </c>
      <c r="B829" s="326" t="s">
        <v>1621</v>
      </c>
      <c r="C829" s="356" t="s">
        <v>1632</v>
      </c>
      <c r="D829" s="533">
        <f>SUM('Anna''s Großpackungen'!F45)</f>
        <v>0</v>
      </c>
      <c r="E829" s="3"/>
      <c r="F829" s="3"/>
    </row>
    <row r="830" spans="1:6">
      <c r="A830" s="355">
        <v>10180</v>
      </c>
      <c r="B830" s="326" t="s">
        <v>1621</v>
      </c>
      <c r="C830" s="356" t="s">
        <v>184</v>
      </c>
      <c r="D830" s="533">
        <f>SUM('Anna''s Großpackungen'!F46)</f>
        <v>0</v>
      </c>
      <c r="E830" s="3"/>
      <c r="F830" s="3"/>
    </row>
    <row r="831" spans="1:6">
      <c r="A831" s="355">
        <v>10185</v>
      </c>
      <c r="B831" s="326" t="s">
        <v>1620</v>
      </c>
      <c r="C831" s="356" t="s">
        <v>1449</v>
      </c>
      <c r="D831" s="533">
        <f>SUM('Anna''s Großpackungen'!F47)</f>
        <v>0</v>
      </c>
      <c r="E831" s="3"/>
      <c r="F831" s="3"/>
    </row>
    <row r="832" spans="1:6">
      <c r="A832" s="355">
        <v>10190</v>
      </c>
      <c r="B832" s="326" t="s">
        <v>1620</v>
      </c>
      <c r="C832" s="356" t="s">
        <v>96</v>
      </c>
      <c r="D832" s="533">
        <f>SUM('Anna''s Großpackungen'!F48)</f>
        <v>0</v>
      </c>
      <c r="E832" s="3"/>
      <c r="F832" s="3"/>
    </row>
    <row r="833" spans="1:6">
      <c r="A833" s="355">
        <v>10195</v>
      </c>
      <c r="B833" s="326" t="s">
        <v>1621</v>
      </c>
      <c r="C833" s="356" t="s">
        <v>354</v>
      </c>
      <c r="D833" s="533">
        <f>SUM('Anna''s Großpackungen'!F49)</f>
        <v>0</v>
      </c>
      <c r="E833" s="3"/>
      <c r="F833" s="3"/>
    </row>
    <row r="834" spans="1:6">
      <c r="A834" s="355">
        <v>10197</v>
      </c>
      <c r="B834" s="326" t="s">
        <v>1621</v>
      </c>
      <c r="C834" s="356" t="s">
        <v>1633</v>
      </c>
      <c r="D834" s="533">
        <f>SUM('Anna''s Großpackungen'!F50)</f>
        <v>0</v>
      </c>
      <c r="E834" s="3"/>
      <c r="F834" s="3"/>
    </row>
    <row r="835" spans="1:6">
      <c r="A835" s="355">
        <v>10200</v>
      </c>
      <c r="B835" s="326" t="s">
        <v>1621</v>
      </c>
      <c r="C835" s="356" t="s">
        <v>1660</v>
      </c>
      <c r="D835" s="533">
        <f>SUM('Anna''s Großpackungen'!F51)</f>
        <v>0</v>
      </c>
      <c r="E835" s="3"/>
      <c r="F835" s="3"/>
    </row>
    <row r="836" spans="1:6">
      <c r="A836" s="355">
        <v>10202</v>
      </c>
      <c r="B836" s="326" t="s">
        <v>1621</v>
      </c>
      <c r="C836" s="356" t="s">
        <v>1634</v>
      </c>
      <c r="D836" s="533">
        <f>SUM('Anna''s Großpackungen'!F52)</f>
        <v>0</v>
      </c>
      <c r="E836" s="543"/>
      <c r="F836" s="3"/>
    </row>
    <row r="837" spans="1:6">
      <c r="A837" s="355">
        <v>10205</v>
      </c>
      <c r="B837" s="326" t="s">
        <v>1621</v>
      </c>
      <c r="C837" s="356" t="s">
        <v>1661</v>
      </c>
      <c r="D837" s="533">
        <f>SUM('Anna''s Großpackungen'!F53)</f>
        <v>0</v>
      </c>
      <c r="E837" s="547"/>
      <c r="F837" s="3"/>
    </row>
    <row r="838" spans="1:6">
      <c r="A838" s="355">
        <v>10210</v>
      </c>
      <c r="B838" s="326" t="s">
        <v>1621</v>
      </c>
      <c r="C838" s="356" t="s">
        <v>1662</v>
      </c>
      <c r="D838" s="533">
        <f>SUM('Anna''s Großpackungen'!F54)</f>
        <v>0</v>
      </c>
      <c r="E838" s="547"/>
      <c r="F838" s="3"/>
    </row>
    <row r="839" spans="1:6">
      <c r="A839" s="355">
        <v>10215</v>
      </c>
      <c r="B839" s="328" t="s">
        <v>356</v>
      </c>
      <c r="C839" s="356" t="s">
        <v>1655</v>
      </c>
      <c r="D839" s="533">
        <f>SUM('Anna''s Großpackungen'!F55)</f>
        <v>0</v>
      </c>
      <c r="E839" s="547"/>
      <c r="F839" s="3"/>
    </row>
    <row r="840" spans="1:6">
      <c r="A840" s="355">
        <v>10217</v>
      </c>
      <c r="B840" s="328" t="s">
        <v>1622</v>
      </c>
      <c r="C840" s="356" t="s">
        <v>158</v>
      </c>
      <c r="D840" s="533">
        <f>SUM('Anna''s Großpackungen'!F56)</f>
        <v>0</v>
      </c>
      <c r="E840" s="547"/>
      <c r="F840" s="3"/>
    </row>
    <row r="841" spans="1:6">
      <c r="A841" s="355">
        <v>10220</v>
      </c>
      <c r="B841" s="328" t="s">
        <v>1623</v>
      </c>
      <c r="C841" s="356" t="s">
        <v>1635</v>
      </c>
      <c r="D841" s="533">
        <f>SUM('Anna''s Großpackungen'!F57)</f>
        <v>0</v>
      </c>
      <c r="E841" s="547"/>
      <c r="F841" s="3"/>
    </row>
    <row r="842" spans="1:6">
      <c r="A842" s="355">
        <v>10225</v>
      </c>
      <c r="B842" s="326" t="s">
        <v>279</v>
      </c>
      <c r="C842" s="356" t="s">
        <v>357</v>
      </c>
      <c r="D842" s="533">
        <f>SUM('Anna''s Großpackungen'!F58)</f>
        <v>0</v>
      </c>
      <c r="E842" s="547"/>
      <c r="F842" s="3"/>
    </row>
    <row r="843" spans="1:6">
      <c r="A843" s="355">
        <v>10230</v>
      </c>
      <c r="B843" s="328" t="s">
        <v>279</v>
      </c>
      <c r="C843" s="356" t="s">
        <v>358</v>
      </c>
      <c r="D843" s="533">
        <f>SUM('Anna''s Großpackungen'!F59)</f>
        <v>0</v>
      </c>
      <c r="E843" s="547"/>
      <c r="F843" s="3"/>
    </row>
    <row r="844" spans="1:6">
      <c r="A844" s="355">
        <v>10235</v>
      </c>
      <c r="B844" s="326" t="s">
        <v>279</v>
      </c>
      <c r="C844" s="356" t="s">
        <v>359</v>
      </c>
      <c r="D844" s="533">
        <f>SUM('Anna''s Großpackungen'!F60)</f>
        <v>0</v>
      </c>
      <c r="E844" s="547"/>
      <c r="F844" s="3"/>
    </row>
    <row r="845" spans="1:6">
      <c r="A845" s="355">
        <v>10240</v>
      </c>
      <c r="B845" s="328" t="s">
        <v>279</v>
      </c>
      <c r="C845" s="356" t="s">
        <v>360</v>
      </c>
      <c r="D845" s="533">
        <f>SUM('Anna''s Großpackungen'!F61)</f>
        <v>0</v>
      </c>
      <c r="E845" s="547"/>
      <c r="F845" s="3"/>
    </row>
    <row r="846" spans="1:6">
      <c r="A846" s="355">
        <v>10245</v>
      </c>
      <c r="B846" s="328" t="s">
        <v>279</v>
      </c>
      <c r="C846" s="356" t="s">
        <v>1662</v>
      </c>
      <c r="D846" s="533">
        <f>SUM('Anna''s Großpackungen'!F62)</f>
        <v>0</v>
      </c>
      <c r="E846" s="547"/>
      <c r="F846" s="3"/>
    </row>
    <row r="847" spans="1:6">
      <c r="A847" s="355">
        <v>10250</v>
      </c>
      <c r="B847" s="328" t="s">
        <v>279</v>
      </c>
      <c r="C847" s="358" t="s">
        <v>361</v>
      </c>
      <c r="D847" s="533">
        <f>SUM('Anna''s Großpackungen'!F63)</f>
        <v>0</v>
      </c>
      <c r="E847" s="547"/>
      <c r="F847" s="3"/>
    </row>
    <row r="848" spans="1:6">
      <c r="A848" s="355">
        <v>10252</v>
      </c>
      <c r="B848" s="326" t="s">
        <v>279</v>
      </c>
      <c r="C848" s="356" t="s">
        <v>1636</v>
      </c>
      <c r="D848" s="533">
        <f>SUM('Anna''s Großpackungen'!F64)</f>
        <v>0</v>
      </c>
      <c r="E848" s="547"/>
      <c r="F848" s="3"/>
    </row>
    <row r="849" spans="1:6">
      <c r="A849" s="355">
        <v>10255</v>
      </c>
      <c r="B849" s="328" t="s">
        <v>279</v>
      </c>
      <c r="C849" s="358" t="s">
        <v>362</v>
      </c>
      <c r="D849" s="533">
        <f>SUM('Anna''s Großpackungen'!F65)</f>
        <v>0</v>
      </c>
      <c r="E849" s="3"/>
      <c r="F849" s="3"/>
    </row>
    <row r="850" spans="1:6">
      <c r="A850" s="355">
        <v>10257</v>
      </c>
      <c r="B850" s="326" t="s">
        <v>279</v>
      </c>
      <c r="C850" s="356" t="s">
        <v>1637</v>
      </c>
      <c r="D850" s="533">
        <f>SUM('Anna''s Großpackungen'!F66)</f>
        <v>0</v>
      </c>
      <c r="E850" s="543"/>
      <c r="F850" s="3"/>
    </row>
    <row r="851" spans="1:6">
      <c r="A851" s="355">
        <v>10260</v>
      </c>
      <c r="B851" s="326" t="s">
        <v>279</v>
      </c>
      <c r="C851" s="356" t="s">
        <v>1663</v>
      </c>
      <c r="D851" s="533">
        <f>SUM('Anna''s Großpackungen'!F67)</f>
        <v>0</v>
      </c>
      <c r="E851" s="548"/>
      <c r="F851" s="3"/>
    </row>
    <row r="852" spans="1:6">
      <c r="A852" s="355">
        <v>10262</v>
      </c>
      <c r="B852" s="326" t="s">
        <v>279</v>
      </c>
      <c r="C852" s="356" t="s">
        <v>1664</v>
      </c>
      <c r="D852" s="533">
        <f>SUM('Anna''s Großpackungen'!F68)</f>
        <v>0</v>
      </c>
      <c r="E852" s="548"/>
      <c r="F852" s="3"/>
    </row>
    <row r="853" spans="1:6">
      <c r="A853" s="355">
        <v>10265</v>
      </c>
      <c r="B853" s="328" t="s">
        <v>279</v>
      </c>
      <c r="C853" s="356" t="s">
        <v>1665</v>
      </c>
      <c r="D853" s="533">
        <f>SUM('Anna''s Großpackungen'!F69)</f>
        <v>0</v>
      </c>
      <c r="E853" s="548"/>
      <c r="F853" s="3"/>
    </row>
    <row r="854" spans="1:6">
      <c r="A854" s="355">
        <v>10270</v>
      </c>
      <c r="B854" s="326" t="s">
        <v>1624</v>
      </c>
      <c r="C854" s="356" t="s">
        <v>1638</v>
      </c>
      <c r="D854" s="533">
        <f>SUM('Anna''s Großpackungen'!F70)</f>
        <v>0</v>
      </c>
      <c r="E854" s="548"/>
      <c r="F854" s="3"/>
    </row>
    <row r="855" spans="1:6">
      <c r="A855" s="355">
        <v>10275</v>
      </c>
      <c r="B855" s="328" t="s">
        <v>1624</v>
      </c>
      <c r="C855" s="356" t="s">
        <v>1666</v>
      </c>
      <c r="D855" s="533">
        <f>SUM('Anna''s Großpackungen'!F71)</f>
        <v>0</v>
      </c>
      <c r="E855" s="548"/>
      <c r="F855" s="3"/>
    </row>
    <row r="856" spans="1:6">
      <c r="A856" s="355">
        <v>10280</v>
      </c>
      <c r="B856" s="328" t="s">
        <v>279</v>
      </c>
      <c r="C856" s="356" t="s">
        <v>1667</v>
      </c>
      <c r="D856" s="533">
        <f>SUM('Anna''s Großpackungen'!F72)</f>
        <v>0</v>
      </c>
      <c r="E856" s="548"/>
      <c r="F856" s="3"/>
    </row>
    <row r="857" spans="1:6">
      <c r="A857" s="355">
        <v>10285</v>
      </c>
      <c r="B857" s="328" t="s">
        <v>279</v>
      </c>
      <c r="C857" s="356" t="s">
        <v>1668</v>
      </c>
      <c r="D857" s="533">
        <f>SUM('Anna''s Großpackungen'!F73)</f>
        <v>0</v>
      </c>
      <c r="E857" s="548"/>
      <c r="F857" s="3"/>
    </row>
    <row r="858" spans="1:6">
      <c r="A858" s="355">
        <v>10286</v>
      </c>
      <c r="B858" s="328" t="s">
        <v>279</v>
      </c>
      <c r="C858" s="356" t="s">
        <v>1639</v>
      </c>
      <c r="D858" s="533">
        <f>SUM('Anna''s Großpackungen'!F74)</f>
        <v>0</v>
      </c>
      <c r="E858" s="548"/>
      <c r="F858" s="3"/>
    </row>
    <row r="859" spans="1:6">
      <c r="A859" s="355">
        <v>10290</v>
      </c>
      <c r="B859" s="326" t="s">
        <v>279</v>
      </c>
      <c r="C859" s="356" t="s">
        <v>1669</v>
      </c>
      <c r="D859" s="533">
        <f>SUM('Anna''s Großpackungen'!F75)</f>
        <v>0</v>
      </c>
      <c r="E859" s="548"/>
      <c r="F859" s="3"/>
    </row>
    <row r="860" spans="1:6">
      <c r="A860" s="355">
        <v>10292</v>
      </c>
      <c r="B860" s="326" t="s">
        <v>1625</v>
      </c>
      <c r="C860" s="356" t="s">
        <v>1640</v>
      </c>
      <c r="D860" s="533">
        <f>SUM('Anna''s Großpackungen'!F76)</f>
        <v>0</v>
      </c>
      <c r="E860" s="548"/>
      <c r="F860" s="3"/>
    </row>
    <row r="861" spans="1:6">
      <c r="A861" s="355">
        <v>10295</v>
      </c>
      <c r="B861" s="326" t="s">
        <v>1624</v>
      </c>
      <c r="C861" s="356" t="s">
        <v>1641</v>
      </c>
      <c r="D861" s="533">
        <f>SUM('Anna''s Großpackungen'!F77)</f>
        <v>0</v>
      </c>
      <c r="E861" s="548"/>
      <c r="F861" s="3"/>
    </row>
    <row r="862" spans="1:6">
      <c r="A862" s="355">
        <v>10300</v>
      </c>
      <c r="B862" s="326" t="s">
        <v>1624</v>
      </c>
      <c r="C862" s="356" t="s">
        <v>1642</v>
      </c>
      <c r="D862" s="533">
        <f>SUM('Anna''s Großpackungen'!F78)</f>
        <v>0</v>
      </c>
      <c r="E862" s="548"/>
      <c r="F862" s="3"/>
    </row>
    <row r="863" spans="1:6">
      <c r="A863" s="355">
        <v>10305</v>
      </c>
      <c r="B863" s="328" t="s">
        <v>279</v>
      </c>
      <c r="C863" s="356" t="s">
        <v>364</v>
      </c>
      <c r="D863" s="533">
        <f>SUM('Anna''s Großpackungen'!F79)</f>
        <v>0</v>
      </c>
      <c r="E863" s="548"/>
      <c r="F863" s="3"/>
    </row>
    <row r="864" spans="1:6">
      <c r="A864" s="355">
        <v>10310</v>
      </c>
      <c r="B864" s="326" t="s">
        <v>1623</v>
      </c>
      <c r="C864" s="356" t="s">
        <v>1643</v>
      </c>
      <c r="D864" s="533">
        <f>SUM('Anna''s Großpackungen'!F80)</f>
        <v>0</v>
      </c>
      <c r="E864" s="548"/>
      <c r="F864" s="3"/>
    </row>
    <row r="865" spans="1:6">
      <c r="A865" s="355">
        <v>10315</v>
      </c>
      <c r="B865" s="328" t="s">
        <v>1624</v>
      </c>
      <c r="C865" s="356" t="s">
        <v>1644</v>
      </c>
      <c r="D865" s="533">
        <f>SUM('Anna''s Großpackungen'!F81)</f>
        <v>0</v>
      </c>
      <c r="E865" s="548"/>
      <c r="F865" s="3"/>
    </row>
    <row r="866" spans="1:6">
      <c r="A866" s="355">
        <v>10320</v>
      </c>
      <c r="B866" s="326" t="s">
        <v>279</v>
      </c>
      <c r="C866" s="356" t="s">
        <v>365</v>
      </c>
      <c r="D866" s="533">
        <f>SUM('Anna''s Großpackungen'!F82)</f>
        <v>0</v>
      </c>
      <c r="E866" s="548"/>
      <c r="F866" s="3"/>
    </row>
    <row r="867" spans="1:6">
      <c r="A867" s="355">
        <v>10325</v>
      </c>
      <c r="B867" s="328" t="s">
        <v>279</v>
      </c>
      <c r="C867" s="356" t="s">
        <v>1670</v>
      </c>
      <c r="D867" s="533">
        <f>SUM('Anna''s Großpackungen'!F83)</f>
        <v>0</v>
      </c>
      <c r="E867" s="548"/>
      <c r="F867" s="3"/>
    </row>
    <row r="868" spans="1:6">
      <c r="A868" s="355">
        <v>10330</v>
      </c>
      <c r="B868" s="326" t="s">
        <v>1624</v>
      </c>
      <c r="C868" s="356" t="s">
        <v>1645</v>
      </c>
      <c r="D868" s="533">
        <f>SUM('Anna''s Großpackungen'!F84)</f>
        <v>0</v>
      </c>
      <c r="E868" s="548"/>
      <c r="F868" s="3"/>
    </row>
    <row r="869" spans="1:6">
      <c r="A869" s="355">
        <v>10335</v>
      </c>
      <c r="B869" s="328" t="s">
        <v>1624</v>
      </c>
      <c r="C869" s="356" t="s">
        <v>1646</v>
      </c>
      <c r="D869" s="533">
        <f>SUM('Anna''s Großpackungen'!F85)</f>
        <v>0</v>
      </c>
      <c r="E869" s="548"/>
      <c r="F869" s="3"/>
    </row>
    <row r="870" spans="1:6">
      <c r="A870" s="355">
        <v>10340</v>
      </c>
      <c r="B870" s="328" t="s">
        <v>1624</v>
      </c>
      <c r="C870" s="356" t="s">
        <v>1647</v>
      </c>
      <c r="D870" s="533">
        <f>SUM('Anna''s Großpackungen'!F86)</f>
        <v>0</v>
      </c>
      <c r="E870" s="548"/>
      <c r="F870" s="3"/>
    </row>
    <row r="871" spans="1:6">
      <c r="A871" s="355">
        <v>10342</v>
      </c>
      <c r="B871" s="326" t="s">
        <v>279</v>
      </c>
      <c r="C871" s="356" t="s">
        <v>1648</v>
      </c>
      <c r="D871" s="533">
        <f>SUM('Anna''s Großpackungen'!F87)</f>
        <v>0</v>
      </c>
      <c r="E871" s="548"/>
      <c r="F871" s="3"/>
    </row>
    <row r="872" spans="1:6">
      <c r="A872" s="355">
        <v>10343</v>
      </c>
      <c r="B872" s="326" t="s">
        <v>279</v>
      </c>
      <c r="C872" s="356" t="s">
        <v>1649</v>
      </c>
      <c r="D872" s="533">
        <f>SUM('Anna''s Großpackungen'!F88)</f>
        <v>0</v>
      </c>
      <c r="E872" s="548"/>
      <c r="F872" s="3"/>
    </row>
    <row r="873" spans="1:6">
      <c r="A873" s="355">
        <v>10345</v>
      </c>
      <c r="B873" s="328" t="s">
        <v>1624</v>
      </c>
      <c r="C873" s="356" t="s">
        <v>1650</v>
      </c>
      <c r="D873" s="533">
        <f>SUM('Anna''s Großpackungen'!F89)</f>
        <v>0</v>
      </c>
      <c r="E873" s="548"/>
      <c r="F873" s="3"/>
    </row>
    <row r="874" spans="1:6">
      <c r="A874" s="355">
        <v>10350</v>
      </c>
      <c r="B874" s="328" t="s">
        <v>279</v>
      </c>
      <c r="C874" s="358" t="s">
        <v>366</v>
      </c>
      <c r="D874" s="533">
        <f>SUM('Anna''s Großpackungen'!F90)</f>
        <v>0</v>
      </c>
      <c r="E874" s="548"/>
      <c r="F874" s="3"/>
    </row>
    <row r="875" spans="1:6">
      <c r="A875" s="355">
        <v>10355</v>
      </c>
      <c r="B875" s="328" t="s">
        <v>279</v>
      </c>
      <c r="C875" s="358" t="s">
        <v>367</v>
      </c>
      <c r="D875" s="533">
        <f>SUM('Anna''s Großpackungen'!F91)</f>
        <v>0</v>
      </c>
      <c r="E875" s="548"/>
      <c r="F875" s="3"/>
    </row>
    <row r="876" spans="1:6">
      <c r="A876" s="355">
        <v>10360</v>
      </c>
      <c r="B876" s="326" t="s">
        <v>279</v>
      </c>
      <c r="C876" s="356" t="s">
        <v>1671</v>
      </c>
      <c r="D876" s="533">
        <f>SUM('Anna''s Großpackungen'!F92)</f>
        <v>0</v>
      </c>
      <c r="E876" s="548"/>
      <c r="F876" s="3"/>
    </row>
    <row r="877" spans="1:6">
      <c r="A877" s="355">
        <v>10361</v>
      </c>
      <c r="B877" s="326" t="s">
        <v>1625</v>
      </c>
      <c r="C877" s="356" t="s">
        <v>1651</v>
      </c>
      <c r="D877" s="533">
        <f>SUM('Anna''s Großpackungen'!F93)</f>
        <v>0</v>
      </c>
      <c r="E877" s="548"/>
      <c r="F877" s="3"/>
    </row>
    <row r="878" spans="1:6">
      <c r="A878" s="355">
        <v>10362</v>
      </c>
      <c r="B878" s="326" t="s">
        <v>279</v>
      </c>
      <c r="C878" s="356" t="s">
        <v>372</v>
      </c>
      <c r="D878" s="533">
        <f>SUM('Anna''s Großpackungen'!F94)</f>
        <v>0</v>
      </c>
      <c r="E878" s="548"/>
      <c r="F878" s="3"/>
    </row>
    <row r="879" spans="1:6">
      <c r="A879" s="355">
        <v>10363</v>
      </c>
      <c r="B879" s="326" t="s">
        <v>1625</v>
      </c>
      <c r="C879" s="356" t="s">
        <v>1652</v>
      </c>
      <c r="D879" s="533">
        <f>SUM('Anna''s Großpackungen'!F95)</f>
        <v>0</v>
      </c>
      <c r="E879" s="548"/>
      <c r="F879" s="3"/>
    </row>
    <row r="880" spans="1:6">
      <c r="A880" s="359">
        <v>10364</v>
      </c>
      <c r="B880" s="360" t="s">
        <v>279</v>
      </c>
      <c r="C880" s="361" t="s">
        <v>1653</v>
      </c>
      <c r="D880" s="533">
        <f>SUM('Anna''s Großpackungen'!F96)</f>
        <v>0</v>
      </c>
      <c r="E880" s="548"/>
      <c r="F880" s="3"/>
    </row>
    <row r="881" spans="1:6" ht="15.75" thickBot="1">
      <c r="E881" s="548"/>
      <c r="F881" s="3"/>
    </row>
    <row r="882" spans="1:6" ht="15.75" thickBot="1">
      <c r="A882" s="100" t="s">
        <v>1353</v>
      </c>
      <c r="B882" s="100" t="s">
        <v>198</v>
      </c>
      <c r="C882" s="99"/>
      <c r="D882" s="531" t="s">
        <v>1448</v>
      </c>
      <c r="E882" s="548"/>
      <c r="F882" s="3"/>
    </row>
    <row r="883" spans="1:6" ht="15.75" thickBot="1">
      <c r="A883" s="363">
        <v>10600</v>
      </c>
      <c r="B883" s="364" t="s">
        <v>294</v>
      </c>
      <c r="C883" s="364" t="s">
        <v>1754</v>
      </c>
      <c r="D883" s="534">
        <f>SUM('Netlon XXL Großpackungen'!H7)</f>
        <v>0</v>
      </c>
      <c r="E883" s="548"/>
      <c r="F883" s="3"/>
    </row>
    <row r="884" spans="1:6" ht="15.75" thickBot="1">
      <c r="A884" s="365">
        <v>10605</v>
      </c>
      <c r="B884" s="366" t="s">
        <v>294</v>
      </c>
      <c r="C884" s="366" t="s">
        <v>110</v>
      </c>
      <c r="D884" s="534">
        <f>SUM('Netlon XXL Großpackungen'!H8)</f>
        <v>0</v>
      </c>
      <c r="E884" s="548"/>
      <c r="F884" s="3"/>
    </row>
    <row r="885" spans="1:6" ht="15.75" thickBot="1">
      <c r="A885" s="365">
        <v>10610</v>
      </c>
      <c r="B885" s="366" t="s">
        <v>294</v>
      </c>
      <c r="C885" s="366" t="s">
        <v>110</v>
      </c>
      <c r="D885" s="534">
        <f>SUM('Netlon XXL Großpackungen'!H9)</f>
        <v>0</v>
      </c>
      <c r="E885" s="548"/>
      <c r="F885" s="3"/>
    </row>
    <row r="886" spans="1:6" ht="15.75" thickBot="1">
      <c r="A886" s="365">
        <v>10615</v>
      </c>
      <c r="B886" s="366" t="s">
        <v>294</v>
      </c>
      <c r="C886" s="367" t="s">
        <v>1449</v>
      </c>
      <c r="D886" s="534">
        <f>SUM('Netlon XXL Großpackungen'!H10)</f>
        <v>0</v>
      </c>
      <c r="E886" s="548"/>
      <c r="F886" s="3"/>
    </row>
    <row r="887" spans="1:6" ht="15.75" thickBot="1">
      <c r="A887" s="365">
        <v>10620</v>
      </c>
      <c r="B887" s="367" t="s">
        <v>1450</v>
      </c>
      <c r="C887" s="367" t="s">
        <v>110</v>
      </c>
      <c r="D887" s="534">
        <f>SUM('Netlon XXL Großpackungen'!H11)</f>
        <v>0</v>
      </c>
      <c r="E887" s="548"/>
      <c r="F887" s="3"/>
    </row>
    <row r="888" spans="1:6" ht="15.75" thickBot="1">
      <c r="A888" s="365">
        <v>10625</v>
      </c>
      <c r="B888" s="367" t="s">
        <v>1450</v>
      </c>
      <c r="C888" s="367" t="s">
        <v>110</v>
      </c>
      <c r="D888" s="534">
        <f>SUM('Netlon XXL Großpackungen'!H12)</f>
        <v>0</v>
      </c>
      <c r="E888" s="548"/>
      <c r="F888" s="3"/>
    </row>
    <row r="889" spans="1:6" ht="15.75" thickBot="1">
      <c r="A889" s="365">
        <v>10630</v>
      </c>
      <c r="B889" s="367" t="s">
        <v>1450</v>
      </c>
      <c r="C889" s="366" t="s">
        <v>1754</v>
      </c>
      <c r="D889" s="534">
        <f>SUM('Netlon XXL Großpackungen'!H13)</f>
        <v>0</v>
      </c>
      <c r="E889" s="548"/>
      <c r="F889" s="3"/>
    </row>
    <row r="890" spans="1:6" ht="15.75" thickBot="1">
      <c r="A890" s="365">
        <v>10635</v>
      </c>
      <c r="B890" s="367" t="s">
        <v>1450</v>
      </c>
      <c r="C890" s="366" t="s">
        <v>1752</v>
      </c>
      <c r="D890" s="534">
        <f>SUM('Netlon XXL Großpackungen'!H14)</f>
        <v>0</v>
      </c>
      <c r="E890" s="548"/>
      <c r="F890" s="3"/>
    </row>
    <row r="891" spans="1:6" ht="15.75" thickBot="1">
      <c r="A891" s="365">
        <v>10640</v>
      </c>
      <c r="B891" s="367" t="s">
        <v>1450</v>
      </c>
      <c r="C891" s="366" t="s">
        <v>1753</v>
      </c>
      <c r="D891" s="534">
        <f>SUM('Netlon XXL Großpackungen'!H15)</f>
        <v>0</v>
      </c>
      <c r="E891" s="548"/>
      <c r="F891" s="3"/>
    </row>
    <row r="892" spans="1:6" ht="15.75" thickBot="1">
      <c r="A892" s="365">
        <v>10645</v>
      </c>
      <c r="B892" s="367" t="s">
        <v>1450</v>
      </c>
      <c r="C892" s="366" t="s">
        <v>1755</v>
      </c>
      <c r="D892" s="534">
        <f>SUM('Netlon XXL Großpackungen'!H16)</f>
        <v>0</v>
      </c>
      <c r="E892" s="548"/>
      <c r="F892" s="3"/>
    </row>
    <row r="893" spans="1:6" ht="15.75" thickBot="1">
      <c r="A893" s="365">
        <v>10650</v>
      </c>
      <c r="B893" s="367" t="s">
        <v>1450</v>
      </c>
      <c r="C893" s="366" t="s">
        <v>1756</v>
      </c>
      <c r="D893" s="534">
        <f>SUM('Netlon XXL Großpackungen'!H17)</f>
        <v>0</v>
      </c>
      <c r="E893" s="548"/>
      <c r="F893" s="3"/>
    </row>
    <row r="894" spans="1:6" ht="15.75" thickBot="1">
      <c r="A894" s="368">
        <v>10655</v>
      </c>
      <c r="B894" s="369" t="s">
        <v>1450</v>
      </c>
      <c r="C894" s="370" t="s">
        <v>1753</v>
      </c>
      <c r="D894" s="534">
        <f>SUM('Netlon XXL Großpackungen'!H18)</f>
        <v>0</v>
      </c>
      <c r="E894" s="548"/>
      <c r="F894" s="3"/>
    </row>
    <row r="895" spans="1:6" ht="15.75" thickBot="1">
      <c r="E895" s="548"/>
      <c r="F895" s="3"/>
    </row>
    <row r="896" spans="1:6" ht="15.75" thickBot="1">
      <c r="A896" s="371" t="s">
        <v>1573</v>
      </c>
      <c r="B896" s="371" t="s">
        <v>198</v>
      </c>
      <c r="C896" s="372"/>
      <c r="D896" s="535" t="s">
        <v>1452</v>
      </c>
      <c r="E896" s="548"/>
      <c r="F896" s="3"/>
    </row>
    <row r="897" spans="1:6" ht="15.75" thickBot="1">
      <c r="A897" s="373">
        <v>10500</v>
      </c>
      <c r="B897" s="374" t="s">
        <v>216</v>
      </c>
      <c r="C897" s="375" t="s">
        <v>120</v>
      </c>
      <c r="D897" s="436" t="e">
        <f>SUM(#REF!)</f>
        <v>#REF!</v>
      </c>
      <c r="E897" s="548"/>
      <c r="F897" s="3"/>
    </row>
    <row r="898" spans="1:6" ht="15.75" thickBot="1">
      <c r="A898" s="376" t="s">
        <v>1453</v>
      </c>
      <c r="B898" s="377" t="s">
        <v>216</v>
      </c>
      <c r="C898" s="378" t="s">
        <v>1778</v>
      </c>
      <c r="D898" s="436" t="e">
        <f>SUM(#REF!)</f>
        <v>#REF!</v>
      </c>
      <c r="E898" s="548"/>
      <c r="F898" s="3"/>
    </row>
    <row r="899" spans="1:6" ht="15.75" thickBot="1">
      <c r="A899" s="376">
        <v>10510</v>
      </c>
      <c r="B899" s="377" t="s">
        <v>216</v>
      </c>
      <c r="C899" s="378" t="s">
        <v>1778</v>
      </c>
      <c r="D899" s="436" t="e">
        <f>SUM(#REF!)</f>
        <v>#REF!</v>
      </c>
      <c r="E899" s="3"/>
      <c r="F899" s="3"/>
    </row>
    <row r="900" spans="1:6" ht="15.75" thickBot="1">
      <c r="A900" s="379" t="s">
        <v>1454</v>
      </c>
      <c r="B900" s="377" t="s">
        <v>216</v>
      </c>
      <c r="C900" s="378" t="s">
        <v>122</v>
      </c>
      <c r="D900" s="436" t="e">
        <f>SUM(#REF!)</f>
        <v>#REF!</v>
      </c>
      <c r="E900" s="549"/>
      <c r="F900" s="3"/>
    </row>
    <row r="901" spans="1:6" ht="15.75" thickBot="1">
      <c r="A901" s="380">
        <v>10520</v>
      </c>
      <c r="B901" s="381" t="s">
        <v>1779</v>
      </c>
      <c r="C901" s="378" t="s">
        <v>1780</v>
      </c>
      <c r="D901" s="436" t="e">
        <f>SUM(#REF!)</f>
        <v>#REF!</v>
      </c>
      <c r="E901" s="549"/>
      <c r="F901" s="3"/>
    </row>
    <row r="902" spans="1:6" ht="15.75" thickBot="1">
      <c r="A902" s="379" t="s">
        <v>1455</v>
      </c>
      <c r="B902" s="381" t="s">
        <v>1779</v>
      </c>
      <c r="C902" s="378" t="s">
        <v>1778</v>
      </c>
      <c r="D902" s="436" t="e">
        <f>SUM(#REF!)</f>
        <v>#REF!</v>
      </c>
      <c r="E902" s="549"/>
      <c r="F902" s="3"/>
    </row>
    <row r="903" spans="1:6" ht="15.75" thickBot="1">
      <c r="A903" s="380">
        <v>10530</v>
      </c>
      <c r="B903" s="381" t="s">
        <v>1779</v>
      </c>
      <c r="C903" s="378" t="s">
        <v>1778</v>
      </c>
      <c r="D903" s="436" t="e">
        <f>SUM(#REF!)</f>
        <v>#REF!</v>
      </c>
      <c r="E903" s="549"/>
      <c r="F903" s="3"/>
    </row>
    <row r="904" spans="1:6" ht="15.75" thickBot="1">
      <c r="A904" s="379" t="s">
        <v>1456</v>
      </c>
      <c r="B904" s="382" t="s">
        <v>135</v>
      </c>
      <c r="C904" s="410" t="s">
        <v>1923</v>
      </c>
      <c r="D904" s="436" t="e">
        <f>SUM(#REF!)</f>
        <v>#REF!</v>
      </c>
      <c r="E904" s="549"/>
      <c r="F904" s="3"/>
    </row>
    <row r="905" spans="1:6" ht="15.75" thickBot="1">
      <c r="A905" s="380">
        <v>10540</v>
      </c>
      <c r="B905" s="382" t="s">
        <v>1743</v>
      </c>
      <c r="C905" s="378" t="s">
        <v>1781</v>
      </c>
      <c r="D905" s="436" t="e">
        <f>SUM(#REF!)</f>
        <v>#REF!</v>
      </c>
      <c r="E905" s="3"/>
      <c r="F905" s="3"/>
    </row>
    <row r="906" spans="1:6" ht="15.75" thickBot="1">
      <c r="A906" s="379" t="s">
        <v>1457</v>
      </c>
      <c r="B906" s="382" t="s">
        <v>1783</v>
      </c>
      <c r="C906" s="378" t="s">
        <v>1782</v>
      </c>
      <c r="D906" s="436" t="e">
        <f>SUM(#REF!)</f>
        <v>#REF!</v>
      </c>
      <c r="E906" s="550"/>
      <c r="F906" s="3"/>
    </row>
    <row r="907" spans="1:6" ht="15.75" thickBot="1">
      <c r="A907" s="380">
        <v>10550</v>
      </c>
      <c r="B907" s="382" t="s">
        <v>1784</v>
      </c>
      <c r="C907" s="378" t="s">
        <v>1025</v>
      </c>
      <c r="D907" s="436" t="e">
        <f>SUM(#REF!)</f>
        <v>#REF!</v>
      </c>
      <c r="E907" s="401"/>
      <c r="F907" s="3"/>
    </row>
    <row r="908" spans="1:6" ht="15.75" thickBot="1">
      <c r="A908" s="379" t="s">
        <v>1458</v>
      </c>
      <c r="B908" s="382" t="s">
        <v>1784</v>
      </c>
      <c r="C908" s="378" t="s">
        <v>1778</v>
      </c>
      <c r="D908" s="436" t="e">
        <f>SUM(#REF!)</f>
        <v>#REF!</v>
      </c>
      <c r="E908" s="401"/>
      <c r="F908" s="3"/>
    </row>
    <row r="909" spans="1:6" ht="15.75" thickBot="1">
      <c r="A909" s="380">
        <v>10560</v>
      </c>
      <c r="B909" s="382" t="s">
        <v>1784</v>
      </c>
      <c r="C909" s="378" t="s">
        <v>876</v>
      </c>
      <c r="D909" s="436" t="e">
        <f>SUM(#REF!)</f>
        <v>#REF!</v>
      </c>
      <c r="E909" s="401"/>
      <c r="F909" s="3"/>
    </row>
    <row r="910" spans="1:6" ht="15.75" thickBot="1">
      <c r="A910" s="379" t="s">
        <v>1459</v>
      </c>
      <c r="B910" s="382" t="s">
        <v>1784</v>
      </c>
      <c r="C910" s="378" t="s">
        <v>349</v>
      </c>
      <c r="D910" s="436" t="e">
        <f>SUM(#REF!)</f>
        <v>#REF!</v>
      </c>
      <c r="E910" s="401"/>
      <c r="F910" s="3"/>
    </row>
    <row r="911" spans="1:6" ht="15.75" thickBot="1">
      <c r="A911" s="380">
        <v>10570</v>
      </c>
      <c r="B911" s="382" t="s">
        <v>1619</v>
      </c>
      <c r="C911" s="378" t="s">
        <v>111</v>
      </c>
      <c r="D911" s="436" t="e">
        <f>SUM(#REF!)</f>
        <v>#REF!</v>
      </c>
      <c r="E911" s="401"/>
      <c r="F911" s="3"/>
    </row>
    <row r="912" spans="1:6" ht="15.75" thickBot="1">
      <c r="A912" s="379" t="s">
        <v>1460</v>
      </c>
      <c r="B912" s="382" t="s">
        <v>1745</v>
      </c>
      <c r="C912" s="378" t="s">
        <v>898</v>
      </c>
      <c r="D912" s="436" t="e">
        <f>SUM(#REF!)</f>
        <v>#REF!</v>
      </c>
      <c r="E912" s="401"/>
      <c r="F912" s="3"/>
    </row>
    <row r="913" spans="1:6" ht="15.75" thickBot="1">
      <c r="A913" s="380">
        <v>10580</v>
      </c>
      <c r="B913" s="382" t="s">
        <v>1745</v>
      </c>
      <c r="C913" s="378" t="s">
        <v>1464</v>
      </c>
      <c r="D913" s="436" t="e">
        <f>SUM(#REF!)</f>
        <v>#REF!</v>
      </c>
      <c r="E913" s="401"/>
      <c r="F913" s="3"/>
    </row>
    <row r="914" spans="1:6" ht="15.75" thickBot="1">
      <c r="A914" s="379" t="s">
        <v>1461</v>
      </c>
      <c r="B914" s="382" t="s">
        <v>1745</v>
      </c>
      <c r="C914" s="378" t="s">
        <v>187</v>
      </c>
      <c r="D914" s="436" t="e">
        <f>SUM(#REF!)</f>
        <v>#REF!</v>
      </c>
      <c r="E914" s="401"/>
      <c r="F914" s="3"/>
    </row>
    <row r="915" spans="1:6" ht="15.75" thickBot="1">
      <c r="A915" s="380">
        <v>10590</v>
      </c>
      <c r="B915" s="382" t="s">
        <v>1745</v>
      </c>
      <c r="C915" s="378" t="s">
        <v>1778</v>
      </c>
      <c r="D915" s="436" t="e">
        <f>SUM(#REF!)</f>
        <v>#REF!</v>
      </c>
      <c r="E915" s="401"/>
      <c r="F915" s="3"/>
    </row>
    <row r="916" spans="1:6" ht="15.75" thickBot="1">
      <c r="A916" s="379" t="s">
        <v>1462</v>
      </c>
      <c r="B916" s="382" t="s">
        <v>1745</v>
      </c>
      <c r="C916" s="378" t="s">
        <v>194</v>
      </c>
      <c r="D916" s="436" t="e">
        <f>SUM(#REF!)</f>
        <v>#REF!</v>
      </c>
      <c r="E916" s="3"/>
      <c r="F916" s="3"/>
    </row>
    <row r="917" spans="1:6" ht="15.75" thickBot="1">
      <c r="A917" s="380">
        <v>10600</v>
      </c>
      <c r="B917" s="382" t="s">
        <v>1745</v>
      </c>
      <c r="C917" s="378" t="s">
        <v>1463</v>
      </c>
      <c r="D917" s="436" t="e">
        <f>SUM(#REF!)</f>
        <v>#REF!</v>
      </c>
      <c r="E917" s="401"/>
      <c r="F917" s="3"/>
    </row>
    <row r="918" spans="1:6" ht="15.75" thickBot="1">
      <c r="A918" s="379" t="s">
        <v>1759</v>
      </c>
      <c r="B918" s="382" t="s">
        <v>1745</v>
      </c>
      <c r="C918" s="378" t="s">
        <v>183</v>
      </c>
      <c r="D918" s="436" t="e">
        <f>SUM(#REF!)</f>
        <v>#REF!</v>
      </c>
      <c r="E918" s="401"/>
      <c r="F918" s="3"/>
    </row>
    <row r="919" spans="1:6" ht="15.75" thickBot="1">
      <c r="A919" s="380">
        <v>10610</v>
      </c>
      <c r="B919" s="382" t="s">
        <v>1745</v>
      </c>
      <c r="C919" s="378" t="s">
        <v>97</v>
      </c>
      <c r="D919" s="436" t="e">
        <f>SUM(#REF!)</f>
        <v>#REF!</v>
      </c>
      <c r="E919" s="401"/>
      <c r="F919" s="3"/>
    </row>
    <row r="920" spans="1:6" ht="15.75" thickBot="1">
      <c r="A920" s="379" t="s">
        <v>1760</v>
      </c>
      <c r="B920" s="378" t="s">
        <v>145</v>
      </c>
      <c r="C920" s="378" t="s">
        <v>1785</v>
      </c>
      <c r="D920" s="436" t="e">
        <f>SUM(#REF!)</f>
        <v>#REF!</v>
      </c>
      <c r="E920" s="401"/>
      <c r="F920" s="3"/>
    </row>
    <row r="921" spans="1:6" ht="15.75" thickBot="1">
      <c r="A921" s="380">
        <v>10620</v>
      </c>
      <c r="B921" s="382" t="s">
        <v>279</v>
      </c>
      <c r="C921" s="378" t="s">
        <v>618</v>
      </c>
      <c r="D921" s="436" t="e">
        <f>SUM(#REF!)</f>
        <v>#REF!</v>
      </c>
      <c r="E921" s="401"/>
      <c r="F921" s="3"/>
    </row>
    <row r="922" spans="1:6" ht="15.75" thickBot="1">
      <c r="A922" s="379" t="s">
        <v>1761</v>
      </c>
      <c r="B922" s="382" t="s">
        <v>279</v>
      </c>
      <c r="C922" s="378" t="s">
        <v>1786</v>
      </c>
      <c r="D922" s="436" t="e">
        <f>SUM(#REF!)</f>
        <v>#REF!</v>
      </c>
      <c r="E922" s="401"/>
      <c r="F922" s="3"/>
    </row>
    <row r="923" spans="1:6" ht="15.75" thickBot="1">
      <c r="A923" s="380">
        <v>10630</v>
      </c>
      <c r="B923" s="382" t="s">
        <v>279</v>
      </c>
      <c r="C923" s="378" t="s">
        <v>1787</v>
      </c>
      <c r="D923" s="436" t="e">
        <f>SUM(#REF!)</f>
        <v>#REF!</v>
      </c>
      <c r="E923" s="3"/>
      <c r="F923" s="3"/>
    </row>
    <row r="924" spans="1:6" ht="15.75" thickBot="1">
      <c r="A924" s="379" t="s">
        <v>1762</v>
      </c>
      <c r="B924" s="382" t="s">
        <v>279</v>
      </c>
      <c r="C924" s="378" t="s">
        <v>1788</v>
      </c>
      <c r="D924" s="436" t="e">
        <f>SUM(#REF!)</f>
        <v>#REF!</v>
      </c>
      <c r="E924" s="401"/>
      <c r="F924" s="3"/>
    </row>
    <row r="925" spans="1:6" ht="15.75" thickBot="1">
      <c r="A925" s="380">
        <v>10640</v>
      </c>
      <c r="B925" s="382" t="s">
        <v>279</v>
      </c>
      <c r="C925" s="378" t="s">
        <v>1789</v>
      </c>
      <c r="D925" s="436" t="e">
        <f>SUM(#REF!)</f>
        <v>#REF!</v>
      </c>
      <c r="E925" s="3"/>
      <c r="F925" s="3"/>
    </row>
    <row r="926" spans="1:6" ht="15.75" thickBot="1">
      <c r="A926" s="379" t="s">
        <v>1763</v>
      </c>
      <c r="B926" s="382" t="s">
        <v>279</v>
      </c>
      <c r="C926" s="378" t="s">
        <v>468</v>
      </c>
      <c r="D926" s="436" t="e">
        <f>SUM(#REF!)</f>
        <v>#REF!</v>
      </c>
      <c r="E926" s="551"/>
      <c r="F926" s="3"/>
    </row>
    <row r="927" spans="1:6" ht="15.75" thickBot="1">
      <c r="A927" s="380">
        <v>10650</v>
      </c>
      <c r="B927" s="382" t="s">
        <v>279</v>
      </c>
      <c r="C927" s="378" t="s">
        <v>1790</v>
      </c>
      <c r="D927" s="436" t="e">
        <f>SUM(#REF!)</f>
        <v>#REF!</v>
      </c>
      <c r="E927" s="116"/>
      <c r="F927" s="3"/>
    </row>
    <row r="928" spans="1:6" ht="15.75" thickBot="1">
      <c r="A928" s="379" t="s">
        <v>1764</v>
      </c>
      <c r="B928" s="382" t="s">
        <v>279</v>
      </c>
      <c r="C928" s="378" t="s">
        <v>1791</v>
      </c>
      <c r="D928" s="436" t="e">
        <f>SUM(#REF!)</f>
        <v>#REF!</v>
      </c>
      <c r="E928" s="116"/>
      <c r="F928" s="3"/>
    </row>
    <row r="929" spans="1:6" ht="15.75" thickBot="1">
      <c r="A929" s="380">
        <v>10660</v>
      </c>
      <c r="B929" s="382" t="s">
        <v>279</v>
      </c>
      <c r="C929" s="378" t="s">
        <v>1792</v>
      </c>
      <c r="D929" s="436" t="e">
        <f>SUM(#REF!)</f>
        <v>#REF!</v>
      </c>
      <c r="E929" s="116"/>
      <c r="F929" s="3"/>
    </row>
    <row r="930" spans="1:6" ht="15.75" thickBot="1">
      <c r="A930" s="379" t="s">
        <v>1765</v>
      </c>
      <c r="B930" s="382" t="s">
        <v>279</v>
      </c>
      <c r="C930" s="378" t="s">
        <v>480</v>
      </c>
      <c r="D930" s="436" t="e">
        <f>SUM(#REF!)</f>
        <v>#REF!</v>
      </c>
      <c r="E930" s="116"/>
      <c r="F930" s="3"/>
    </row>
    <row r="931" spans="1:6" ht="15.75" thickBot="1">
      <c r="A931" s="380">
        <v>10670</v>
      </c>
      <c r="B931" s="382" t="s">
        <v>279</v>
      </c>
      <c r="C931" s="378" t="s">
        <v>1793</v>
      </c>
      <c r="D931" s="436" t="e">
        <f>SUM(#REF!)</f>
        <v>#REF!</v>
      </c>
      <c r="E931" s="116"/>
      <c r="F931" s="3"/>
    </row>
    <row r="932" spans="1:6" ht="15.75" thickBot="1">
      <c r="A932" s="379" t="s">
        <v>1766</v>
      </c>
      <c r="B932" s="382" t="s">
        <v>279</v>
      </c>
      <c r="C932" s="378" t="s">
        <v>494</v>
      </c>
      <c r="D932" s="436" t="e">
        <f>SUM(#REF!)</f>
        <v>#REF!</v>
      </c>
      <c r="E932" s="116"/>
      <c r="F932" s="3"/>
    </row>
    <row r="933" spans="1:6" ht="15.75" thickBot="1">
      <c r="A933" s="380">
        <v>10680</v>
      </c>
      <c r="B933" s="382" t="s">
        <v>279</v>
      </c>
      <c r="C933" s="378" t="s">
        <v>3</v>
      </c>
      <c r="D933" s="436" t="e">
        <f>SUM(#REF!)</f>
        <v>#REF!</v>
      </c>
      <c r="E933" s="116"/>
      <c r="F933" s="3"/>
    </row>
    <row r="934" spans="1:6" ht="15.75" thickBot="1">
      <c r="A934" s="379" t="s">
        <v>1767</v>
      </c>
      <c r="B934" s="382" t="s">
        <v>279</v>
      </c>
      <c r="C934" s="378" t="s">
        <v>1794</v>
      </c>
      <c r="D934" s="436" t="e">
        <f>SUM(#REF!)</f>
        <v>#REF!</v>
      </c>
      <c r="E934" s="116"/>
      <c r="F934" s="3"/>
    </row>
    <row r="935" spans="1:6" ht="15.75" thickBot="1">
      <c r="A935" s="380">
        <v>10690</v>
      </c>
      <c r="B935" s="382" t="s">
        <v>279</v>
      </c>
      <c r="C935" s="378" t="s">
        <v>417</v>
      </c>
      <c r="D935" s="436" t="e">
        <f>SUM(#REF!)</f>
        <v>#REF!</v>
      </c>
      <c r="E935" s="116"/>
      <c r="F935" s="3"/>
    </row>
    <row r="936" spans="1:6" ht="15.75" thickBot="1">
      <c r="A936" s="379" t="s">
        <v>1768</v>
      </c>
      <c r="B936" s="382" t="s">
        <v>279</v>
      </c>
      <c r="C936" s="378" t="s">
        <v>500</v>
      </c>
      <c r="D936" s="436" t="e">
        <f>SUM(#REF!)</f>
        <v>#REF!</v>
      </c>
      <c r="E936" s="116"/>
      <c r="F936" s="3"/>
    </row>
    <row r="937" spans="1:6" ht="15.75" thickBot="1">
      <c r="A937" s="380">
        <v>10700</v>
      </c>
      <c r="B937" s="382" t="s">
        <v>279</v>
      </c>
      <c r="C937" s="378" t="s">
        <v>1795</v>
      </c>
      <c r="D937" s="436" t="e">
        <f>SUM(#REF!)</f>
        <v>#REF!</v>
      </c>
      <c r="E937" s="116"/>
      <c r="F937" s="3"/>
    </row>
    <row r="938" spans="1:6" ht="15.75" thickBot="1">
      <c r="A938" s="379" t="s">
        <v>1769</v>
      </c>
      <c r="B938" s="382" t="s">
        <v>279</v>
      </c>
      <c r="C938" s="378" t="s">
        <v>1796</v>
      </c>
      <c r="D938" s="436" t="e">
        <f>SUM(#REF!)</f>
        <v>#REF!</v>
      </c>
      <c r="E938" s="116"/>
      <c r="F938" s="3"/>
    </row>
    <row r="939" spans="1:6" ht="15.75" thickBot="1">
      <c r="A939" s="380">
        <v>10710</v>
      </c>
      <c r="B939" s="382" t="s">
        <v>279</v>
      </c>
      <c r="C939" s="378" t="s">
        <v>1797</v>
      </c>
      <c r="D939" s="436" t="e">
        <f>SUM(#REF!)</f>
        <v>#REF!</v>
      </c>
      <c r="E939" s="116"/>
      <c r="F939" s="3"/>
    </row>
    <row r="940" spans="1:6" ht="15.75" thickBot="1">
      <c r="A940" s="379" t="s">
        <v>1770</v>
      </c>
      <c r="B940" s="382" t="s">
        <v>279</v>
      </c>
      <c r="C940" s="378" t="s">
        <v>1773</v>
      </c>
      <c r="D940" s="436" t="e">
        <f>SUM(#REF!)</f>
        <v>#REF!</v>
      </c>
      <c r="E940" s="116"/>
      <c r="F940" s="3"/>
    </row>
    <row r="941" spans="1:6" ht="15.75" thickBot="1">
      <c r="A941" s="380">
        <v>10720</v>
      </c>
      <c r="B941" s="382" t="s">
        <v>279</v>
      </c>
      <c r="C941" s="378" t="s">
        <v>1774</v>
      </c>
      <c r="D941" s="436" t="e">
        <f>SUM(#REF!)</f>
        <v>#REF!</v>
      </c>
      <c r="E941" s="551"/>
      <c r="F941" s="3"/>
    </row>
    <row r="942" spans="1:6" ht="15.75" thickBot="1">
      <c r="A942" s="379" t="s">
        <v>1771</v>
      </c>
      <c r="B942" s="382" t="s">
        <v>279</v>
      </c>
      <c r="C942" s="378" t="s">
        <v>1775</v>
      </c>
      <c r="D942" s="436" t="e">
        <f>SUM(#REF!)</f>
        <v>#REF!</v>
      </c>
      <c r="E942" s="116"/>
      <c r="F942" s="3"/>
    </row>
    <row r="943" spans="1:6" ht="15.75" thickBot="1">
      <c r="A943" s="380">
        <v>10730</v>
      </c>
      <c r="B943" s="382" t="s">
        <v>279</v>
      </c>
      <c r="C943" s="378" t="s">
        <v>1776</v>
      </c>
      <c r="D943" s="436" t="e">
        <f>SUM(#REF!)</f>
        <v>#REF!</v>
      </c>
      <c r="E943" s="116"/>
      <c r="F943" s="3"/>
    </row>
    <row r="944" spans="1:6">
      <c r="A944" s="437" t="s">
        <v>1772</v>
      </c>
      <c r="B944" s="438" t="s">
        <v>279</v>
      </c>
      <c r="C944" s="439" t="s">
        <v>1777</v>
      </c>
      <c r="D944" s="436" t="e">
        <f>SUM(#REF!)</f>
        <v>#REF!</v>
      </c>
      <c r="E944" s="116"/>
      <c r="F944" s="3"/>
    </row>
    <row r="945" spans="1:6">
      <c r="E945" s="116"/>
      <c r="F945" s="3"/>
    </row>
    <row r="946" spans="1:6">
      <c r="A946" s="440" t="s">
        <v>1798</v>
      </c>
      <c r="B946" s="384" t="s">
        <v>1821</v>
      </c>
      <c r="C946" s="385" t="s">
        <v>1812</v>
      </c>
      <c r="D946" s="536">
        <f>SUM(Präsentationsständer!K6)</f>
        <v>0</v>
      </c>
      <c r="E946" s="116"/>
      <c r="F946" s="3"/>
    </row>
    <row r="947" spans="1:6">
      <c r="A947" s="442">
        <v>100177</v>
      </c>
      <c r="B947" s="391" t="s">
        <v>1820</v>
      </c>
      <c r="C947" s="392" t="s">
        <v>1813</v>
      </c>
      <c r="D947" s="536">
        <f>SUM(Präsentationsständer!K7)</f>
        <v>0</v>
      </c>
      <c r="E947" s="116"/>
      <c r="F947" s="3"/>
    </row>
    <row r="948" spans="1:6">
      <c r="A948" s="442">
        <v>100178</v>
      </c>
      <c r="B948" s="391" t="s">
        <v>1819</v>
      </c>
      <c r="C948" s="397" t="s">
        <v>1814</v>
      </c>
      <c r="D948" s="536">
        <f>SUM(Präsentationsständer!K8)</f>
        <v>0</v>
      </c>
      <c r="E948" s="116"/>
      <c r="F948" s="3"/>
    </row>
    <row r="949" spans="1:6">
      <c r="A949" s="443" t="s">
        <v>1801</v>
      </c>
      <c r="B949" s="391" t="s">
        <v>1822</v>
      </c>
      <c r="C949" s="399" t="s">
        <v>1815</v>
      </c>
      <c r="D949" s="536">
        <f>SUM(Präsentationsständer!K9)</f>
        <v>0</v>
      </c>
      <c r="E949" s="116"/>
      <c r="F949" s="3"/>
    </row>
    <row r="950" spans="1:6" ht="15.75" thickBot="1">
      <c r="A950" s="444">
        <v>100180</v>
      </c>
      <c r="B950" s="409" t="s">
        <v>1939</v>
      </c>
      <c r="C950" s="408" t="s">
        <v>1940</v>
      </c>
      <c r="D950" s="536">
        <f>SUM(Präsentationsständer!K10)</f>
        <v>0</v>
      </c>
      <c r="E950" s="116"/>
      <c r="F950" s="3"/>
    </row>
    <row r="951" spans="1:6" ht="15.75" thickBot="1">
      <c r="E951" s="116"/>
      <c r="F951" s="3"/>
    </row>
    <row r="952" spans="1:6" ht="15.75" thickBot="1">
      <c r="A952" s="113" t="s">
        <v>1573</v>
      </c>
      <c r="B952" s="113" t="s">
        <v>198</v>
      </c>
      <c r="C952" s="114"/>
      <c r="D952" s="531" t="s">
        <v>1351</v>
      </c>
      <c r="E952" s="116"/>
      <c r="F952" s="3"/>
    </row>
    <row r="953" spans="1:6">
      <c r="A953" s="402" t="s">
        <v>1824</v>
      </c>
      <c r="B953" s="403" t="s">
        <v>1834</v>
      </c>
      <c r="C953" s="404"/>
      <c r="D953" s="537" t="e">
        <f>SUM(#REF!)</f>
        <v>#REF!</v>
      </c>
      <c r="E953" s="116"/>
      <c r="F953" s="3"/>
    </row>
    <row r="954" spans="1:6">
      <c r="A954" s="324" t="s">
        <v>1825</v>
      </c>
      <c r="B954" s="399" t="s">
        <v>1835</v>
      </c>
      <c r="C954" s="405"/>
      <c r="D954" s="537" t="e">
        <f>SUM(#REF!)</f>
        <v>#REF!</v>
      </c>
      <c r="E954" s="551"/>
      <c r="F954" s="3"/>
    </row>
    <row r="955" spans="1:6">
      <c r="A955" s="324" t="s">
        <v>1826</v>
      </c>
      <c r="B955" s="399" t="s">
        <v>1833</v>
      </c>
      <c r="C955" s="405"/>
      <c r="D955" s="537" t="e">
        <f>SUM(#REF!)</f>
        <v>#REF!</v>
      </c>
      <c r="E955" s="116"/>
      <c r="F955" s="3"/>
    </row>
    <row r="956" spans="1:6">
      <c r="A956" s="324" t="s">
        <v>1827</v>
      </c>
      <c r="B956" s="399" t="s">
        <v>1836</v>
      </c>
      <c r="C956" s="405"/>
      <c r="D956" s="537" t="e">
        <f>SUM(#REF!)</f>
        <v>#REF!</v>
      </c>
      <c r="E956" s="116"/>
      <c r="F956" s="3"/>
    </row>
    <row r="957" spans="1:6">
      <c r="A957" s="324" t="s">
        <v>1828</v>
      </c>
      <c r="B957" s="399" t="s">
        <v>1837</v>
      </c>
      <c r="C957" s="405"/>
      <c r="D957" s="537" t="e">
        <f>SUM(#REF!)</f>
        <v>#REF!</v>
      </c>
      <c r="E957" s="116"/>
      <c r="F957" s="3"/>
    </row>
    <row r="958" spans="1:6">
      <c r="A958" s="324" t="s">
        <v>1829</v>
      </c>
      <c r="B958" s="399" t="s">
        <v>1838</v>
      </c>
      <c r="C958" s="405"/>
      <c r="D958" s="537" t="e">
        <f>SUM(#REF!)</f>
        <v>#REF!</v>
      </c>
      <c r="E958" s="116"/>
      <c r="F958" s="3"/>
    </row>
    <row r="959" spans="1:6">
      <c r="A959" s="324" t="s">
        <v>1830</v>
      </c>
      <c r="B959" s="399" t="s">
        <v>1839</v>
      </c>
      <c r="C959" s="405"/>
      <c r="D959" s="537" t="e">
        <f>SUM(#REF!)</f>
        <v>#REF!</v>
      </c>
      <c r="E959" s="551"/>
      <c r="F959" s="3"/>
    </row>
    <row r="960" spans="1:6">
      <c r="A960" s="324" t="s">
        <v>1831</v>
      </c>
      <c r="B960" s="399" t="s">
        <v>1840</v>
      </c>
      <c r="C960" s="405"/>
      <c r="D960" s="537" t="e">
        <f>SUM(#REF!)</f>
        <v>#REF!</v>
      </c>
      <c r="E960" s="116"/>
      <c r="F960" s="3"/>
    </row>
    <row r="961" spans="1:6" ht="15.75" thickBot="1">
      <c r="A961" s="407" t="s">
        <v>1832</v>
      </c>
      <c r="B961" s="408" t="s">
        <v>112</v>
      </c>
      <c r="C961" s="409"/>
      <c r="D961" s="537" t="e">
        <f>SUM(#REF!)</f>
        <v>#REF!</v>
      </c>
      <c r="E961" s="116"/>
      <c r="F961" s="3"/>
    </row>
    <row r="962" spans="1:6" ht="15.75" thickBot="1">
      <c r="A962" s="113" t="s">
        <v>1573</v>
      </c>
      <c r="B962" s="113" t="s">
        <v>1468</v>
      </c>
      <c r="C962" s="114"/>
      <c r="D962" s="531" t="s">
        <v>1466</v>
      </c>
      <c r="E962" s="116"/>
      <c r="F962" s="3"/>
    </row>
    <row r="963" spans="1:6">
      <c r="A963" s="341">
        <v>18000</v>
      </c>
      <c r="B963" s="404" t="s">
        <v>1467</v>
      </c>
      <c r="C963" s="404"/>
      <c r="D963" s="537" t="e">
        <f>SUM(#REF!)</f>
        <v>#REF!</v>
      </c>
      <c r="E963" s="116"/>
      <c r="F963" s="3"/>
    </row>
    <row r="964" spans="1:6">
      <c r="A964" s="344">
        <v>18005</v>
      </c>
      <c r="B964" s="405" t="s">
        <v>1843</v>
      </c>
      <c r="C964" s="405"/>
      <c r="D964" s="537" t="e">
        <f>SUM(#REF!)</f>
        <v>#REF!</v>
      </c>
      <c r="E964" s="116"/>
      <c r="F964" s="3"/>
    </row>
    <row r="965" spans="1:6">
      <c r="A965" s="344">
        <v>18010</v>
      </c>
      <c r="B965" s="405" t="s">
        <v>1844</v>
      </c>
      <c r="C965" s="405"/>
      <c r="D965" s="537" t="e">
        <f>SUM(#REF!)</f>
        <v>#REF!</v>
      </c>
      <c r="E965" s="551"/>
      <c r="F965" s="3"/>
    </row>
    <row r="966" spans="1:6">
      <c r="A966" s="344">
        <v>18015</v>
      </c>
      <c r="B966" s="405" t="s">
        <v>1842</v>
      </c>
      <c r="C966" s="405"/>
      <c r="D966" s="537" t="e">
        <f>SUM(#REF!)</f>
        <v>#REF!</v>
      </c>
      <c r="E966" s="116"/>
      <c r="F966" s="3"/>
    </row>
    <row r="967" spans="1:6">
      <c r="A967" s="344">
        <v>18020</v>
      </c>
      <c r="B967" s="405" t="s">
        <v>1846</v>
      </c>
      <c r="C967" s="405"/>
      <c r="D967" s="537" t="e">
        <f>SUM(#REF!)</f>
        <v>#REF!</v>
      </c>
      <c r="E967" s="116"/>
      <c r="F967" s="3"/>
    </row>
    <row r="968" spans="1:6" ht="15.75" thickBot="1">
      <c r="A968" s="348">
        <v>18025</v>
      </c>
      <c r="B968" s="409" t="s">
        <v>1845</v>
      </c>
      <c r="C968" s="409"/>
      <c r="D968" s="537" t="e">
        <f>SUM(#REF!)</f>
        <v>#REF!</v>
      </c>
      <c r="E968" s="116"/>
      <c r="F968" s="3"/>
    </row>
    <row r="969" spans="1:6" ht="15.75" thickBot="1">
      <c r="A969" s="100" t="s">
        <v>1573</v>
      </c>
      <c r="B969" s="100" t="s">
        <v>198</v>
      </c>
      <c r="C969" s="99"/>
      <c r="D969" s="531" t="s">
        <v>1466</v>
      </c>
      <c r="E969" s="116"/>
      <c r="F969" s="3"/>
    </row>
    <row r="970" spans="1:6">
      <c r="A970" s="341">
        <v>18050</v>
      </c>
      <c r="B970" s="404" t="s">
        <v>1469</v>
      </c>
      <c r="C970" s="404" t="s">
        <v>1841</v>
      </c>
      <c r="D970" s="537" t="e">
        <f>SUM(#REF!)</f>
        <v>#REF!</v>
      </c>
      <c r="E970" s="116"/>
      <c r="F970" s="3"/>
    </row>
    <row r="971" spans="1:6" ht="15.75" thickBot="1">
      <c r="E971" s="116"/>
      <c r="F971" s="3"/>
    </row>
    <row r="972" spans="1:6" ht="15.75" thickBot="1">
      <c r="A972" s="113" t="s">
        <v>1573</v>
      </c>
      <c r="B972" s="854" t="s">
        <v>1475</v>
      </c>
      <c r="C972" s="855"/>
      <c r="D972" s="538" t="s">
        <v>1593</v>
      </c>
      <c r="E972" s="116"/>
      <c r="F972" s="3"/>
    </row>
    <row r="973" spans="1:6">
      <c r="A973" s="520">
        <v>20000</v>
      </c>
      <c r="B973" s="1" t="s">
        <v>1477</v>
      </c>
      <c r="C973" s="1"/>
      <c r="D973" s="539" t="e">
        <f>SUM(#REF!)</f>
        <v>#REF!</v>
      </c>
      <c r="E973" s="116"/>
      <c r="F973" s="3"/>
    </row>
    <row r="974" spans="1:6">
      <c r="A974" s="520">
        <v>20005</v>
      </c>
      <c r="B974" s="1" t="s">
        <v>1476</v>
      </c>
      <c r="C974" s="1"/>
      <c r="D974" s="539" t="e">
        <f>SUM(#REF!)</f>
        <v>#REF!</v>
      </c>
      <c r="E974" s="551"/>
      <c r="F974" s="3"/>
    </row>
    <row r="975" spans="1:6">
      <c r="A975" s="520">
        <v>20010</v>
      </c>
      <c r="B975" s="1" t="s">
        <v>1478</v>
      </c>
      <c r="C975" s="1"/>
      <c r="D975" s="539" t="e">
        <f>SUM(#REF!)</f>
        <v>#REF!</v>
      </c>
      <c r="E975" s="116"/>
      <c r="F975" s="3"/>
    </row>
    <row r="976" spans="1:6">
      <c r="A976" s="520">
        <v>20015</v>
      </c>
      <c r="B976" s="1" t="s">
        <v>1481</v>
      </c>
      <c r="C976" s="1"/>
      <c r="D976" s="539" t="e">
        <f>SUM(#REF!)</f>
        <v>#REF!</v>
      </c>
      <c r="E976" s="116"/>
      <c r="F976" s="3"/>
    </row>
    <row r="977" spans="1:6">
      <c r="A977" s="520">
        <v>20020</v>
      </c>
      <c r="B977" s="1" t="s">
        <v>1482</v>
      </c>
      <c r="C977" s="1"/>
      <c r="D977" s="539" t="e">
        <f>SUM(#REF!)</f>
        <v>#REF!</v>
      </c>
      <c r="E977" s="116"/>
      <c r="F977" s="3"/>
    </row>
    <row r="978" spans="1:6">
      <c r="A978" s="520">
        <v>20025</v>
      </c>
      <c r="B978" s="1" t="s">
        <v>1483</v>
      </c>
      <c r="C978" s="1"/>
      <c r="D978" s="539" t="e">
        <f>SUM(#REF!)</f>
        <v>#REF!</v>
      </c>
      <c r="E978" s="116"/>
      <c r="F978" s="3"/>
    </row>
    <row r="979" spans="1:6">
      <c r="A979" s="520">
        <v>20030</v>
      </c>
      <c r="B979" s="1" t="s">
        <v>1484</v>
      </c>
      <c r="C979" s="1"/>
      <c r="D979" s="539" t="e">
        <f>SUM(#REF!)</f>
        <v>#REF!</v>
      </c>
      <c r="E979" s="551"/>
      <c r="F979" s="3"/>
    </row>
    <row r="980" spans="1:6">
      <c r="A980" s="520">
        <v>20035</v>
      </c>
      <c r="B980" s="1" t="s">
        <v>1479</v>
      </c>
      <c r="C980" s="1"/>
      <c r="D980" s="539" t="e">
        <f>SUM(#REF!)</f>
        <v>#REF!</v>
      </c>
      <c r="E980" s="116"/>
      <c r="F980" s="3"/>
    </row>
    <row r="981" spans="1:6">
      <c r="A981" s="520">
        <v>20040</v>
      </c>
      <c r="B981" s="1" t="s">
        <v>1485</v>
      </c>
      <c r="C981" s="1"/>
      <c r="D981" s="539" t="e">
        <f>SUM(#REF!)</f>
        <v>#REF!</v>
      </c>
      <c r="E981" s="116"/>
      <c r="F981" s="3"/>
    </row>
    <row r="982" spans="1:6">
      <c r="A982" s="520">
        <v>20045</v>
      </c>
      <c r="B982" s="1" t="s">
        <v>1480</v>
      </c>
      <c r="C982" s="1"/>
      <c r="D982" s="539" t="e">
        <f>SUM(#REF!)</f>
        <v>#REF!</v>
      </c>
      <c r="E982" s="116"/>
      <c r="F982" s="3"/>
    </row>
    <row r="983" spans="1:6">
      <c r="A983" s="520">
        <v>20050</v>
      </c>
      <c r="B983" s="1" t="s">
        <v>1486</v>
      </c>
      <c r="C983" s="1"/>
      <c r="D983" s="539" t="e">
        <f>SUM(#REF!)</f>
        <v>#REF!</v>
      </c>
      <c r="E983" s="116"/>
      <c r="F983" s="3"/>
    </row>
    <row r="984" spans="1:6">
      <c r="A984" s="520">
        <v>20055</v>
      </c>
      <c r="B984" s="1" t="s">
        <v>1486</v>
      </c>
      <c r="C984" s="1"/>
      <c r="D984" s="539" t="e">
        <f>SUM(#REF!)</f>
        <v>#REF!</v>
      </c>
      <c r="E984" s="116"/>
      <c r="F984" s="3"/>
    </row>
    <row r="985" spans="1:6">
      <c r="A985" s="520">
        <v>20060</v>
      </c>
      <c r="B985" s="1" t="s">
        <v>1487</v>
      </c>
      <c r="C985" s="1"/>
      <c r="D985" s="539" t="e">
        <f>SUM(#REF!)</f>
        <v>#REF!</v>
      </c>
      <c r="E985" s="551"/>
      <c r="F985" s="3"/>
    </row>
    <row r="986" spans="1:6" ht="15.75" thickBot="1">
      <c r="A986" s="520"/>
      <c r="B986" s="1"/>
      <c r="C986" s="1"/>
      <c r="D986" s="1"/>
      <c r="E986" s="116"/>
      <c r="F986" s="3"/>
    </row>
    <row r="987" spans="1:6" ht="15.75" thickBot="1">
      <c r="A987" s="113" t="s">
        <v>1573</v>
      </c>
      <c r="B987" s="854" t="s">
        <v>1488</v>
      </c>
      <c r="C987" s="855"/>
      <c r="D987" s="538" t="s">
        <v>1593</v>
      </c>
      <c r="E987" s="116"/>
      <c r="F987" s="3"/>
    </row>
    <row r="988" spans="1:6">
      <c r="A988" s="97">
        <v>20065</v>
      </c>
      <c r="B988" s="117" t="s">
        <v>1489</v>
      </c>
      <c r="C988" s="1"/>
      <c r="D988" s="539" t="e">
        <f>SUM(#REF!)</f>
        <v>#REF!</v>
      </c>
      <c r="E988" s="116"/>
      <c r="F988" s="3"/>
    </row>
    <row r="989" spans="1:6">
      <c r="A989" s="97">
        <v>20075</v>
      </c>
      <c r="B989" s="117" t="s">
        <v>1944</v>
      </c>
      <c r="C989" s="1"/>
      <c r="D989" s="539" t="e">
        <f>SUM(#REF!)</f>
        <v>#REF!</v>
      </c>
      <c r="E989" s="116"/>
      <c r="F989" s="3"/>
    </row>
    <row r="990" spans="1:6">
      <c r="A990" s="97">
        <v>20080</v>
      </c>
      <c r="B990" s="117" t="s">
        <v>1945</v>
      </c>
      <c r="C990" s="1"/>
      <c r="D990" s="539" t="e">
        <f>SUM(#REF!)</f>
        <v>#REF!</v>
      </c>
      <c r="E990" s="116"/>
      <c r="F990" s="3"/>
    </row>
    <row r="991" spans="1:6">
      <c r="A991" s="97">
        <v>20085</v>
      </c>
      <c r="B991" s="117" t="s">
        <v>1946</v>
      </c>
      <c r="C991" s="1"/>
      <c r="D991" s="539" t="e">
        <f>SUM(#REF!)</f>
        <v>#REF!</v>
      </c>
      <c r="E991" s="116"/>
      <c r="F991" s="3"/>
    </row>
    <row r="992" spans="1:6">
      <c r="A992" s="97">
        <v>20090</v>
      </c>
      <c r="B992" s="117" t="s">
        <v>1493</v>
      </c>
      <c r="C992" s="1"/>
      <c r="D992" s="539" t="e">
        <f>SUM(#REF!)</f>
        <v>#REF!</v>
      </c>
      <c r="E992" s="116"/>
      <c r="F992" s="3"/>
    </row>
    <row r="993" spans="1:6">
      <c r="A993" s="97">
        <v>20066</v>
      </c>
      <c r="B993" s="117" t="s">
        <v>1947</v>
      </c>
      <c r="C993" s="1"/>
      <c r="D993" s="539" t="e">
        <f>SUM(#REF!)</f>
        <v>#REF!</v>
      </c>
      <c r="E993" s="116"/>
      <c r="F993" s="3"/>
    </row>
    <row r="994" spans="1:6">
      <c r="A994" s="97">
        <v>20071</v>
      </c>
      <c r="B994" s="117" t="s">
        <v>1494</v>
      </c>
      <c r="C994" s="1"/>
      <c r="D994" s="539" t="e">
        <f>SUM(#REF!)</f>
        <v>#REF!</v>
      </c>
      <c r="E994" s="116"/>
      <c r="F994" s="3"/>
    </row>
    <row r="995" spans="1:6">
      <c r="A995" s="97">
        <v>20076</v>
      </c>
      <c r="B995" s="117" t="s">
        <v>1495</v>
      </c>
      <c r="C995" s="1"/>
      <c r="D995" s="539" t="e">
        <f>SUM(#REF!)</f>
        <v>#REF!</v>
      </c>
      <c r="E995" s="116"/>
      <c r="F995" s="3"/>
    </row>
    <row r="996" spans="1:6">
      <c r="A996" s="97">
        <v>20086</v>
      </c>
      <c r="B996" s="117" t="s">
        <v>1948</v>
      </c>
      <c r="C996" s="1"/>
      <c r="D996" s="539" t="e">
        <f>SUM(#REF!)</f>
        <v>#REF!</v>
      </c>
      <c r="E996" s="116"/>
      <c r="F996" s="3"/>
    </row>
    <row r="997" spans="1:6">
      <c r="A997" s="97">
        <v>20091</v>
      </c>
      <c r="B997" s="117" t="s">
        <v>1496</v>
      </c>
      <c r="C997" s="1"/>
      <c r="D997" s="539" t="e">
        <f>SUM(#REF!)</f>
        <v>#REF!</v>
      </c>
      <c r="E997" s="116"/>
      <c r="F997" s="3"/>
    </row>
    <row r="998" spans="1:6">
      <c r="A998" s="97">
        <v>20096</v>
      </c>
      <c r="B998" s="117" t="s">
        <v>1497</v>
      </c>
      <c r="C998" s="1"/>
      <c r="D998" s="539" t="e">
        <f>SUM(#REF!)</f>
        <v>#REF!</v>
      </c>
      <c r="E998" s="116"/>
      <c r="F998" s="3"/>
    </row>
    <row r="999" spans="1:6" ht="15.75" thickBot="1">
      <c r="A999" s="520"/>
      <c r="B999" s="1"/>
      <c r="C999" s="1"/>
      <c r="D999" s="1"/>
      <c r="E999" s="116"/>
      <c r="F999" s="3"/>
    </row>
    <row r="1000" spans="1:6" ht="15.75" thickBot="1">
      <c r="A1000" s="113" t="s">
        <v>1573</v>
      </c>
      <c r="B1000" s="854" t="s">
        <v>1498</v>
      </c>
      <c r="C1000" s="855"/>
      <c r="D1000" s="538" t="s">
        <v>1593</v>
      </c>
      <c r="E1000" s="116"/>
      <c r="F1000" s="3"/>
    </row>
    <row r="1001" spans="1:6">
      <c r="A1001" s="85">
        <v>20380</v>
      </c>
      <c r="B1001" s="83" t="s">
        <v>1502</v>
      </c>
      <c r="C1001" s="1"/>
      <c r="D1001" s="539" t="e">
        <f>SUM(#REF!)</f>
        <v>#REF!</v>
      </c>
      <c r="E1001" s="116"/>
      <c r="F1001" s="3"/>
    </row>
    <row r="1002" spans="1:6">
      <c r="A1002" s="85">
        <v>20385</v>
      </c>
      <c r="B1002" s="83" t="s">
        <v>1500</v>
      </c>
      <c r="C1002" s="1"/>
      <c r="D1002" s="539" t="e">
        <f>SUM(#REF!)</f>
        <v>#REF!</v>
      </c>
      <c r="E1002" s="116"/>
      <c r="F1002" s="3"/>
    </row>
    <row r="1003" spans="1:6">
      <c r="A1003" s="85">
        <v>20390</v>
      </c>
      <c r="B1003" s="83" t="s">
        <v>1501</v>
      </c>
      <c r="C1003" s="1"/>
      <c r="D1003" s="539" t="e">
        <f>SUM(#REF!)</f>
        <v>#REF!</v>
      </c>
      <c r="E1003" s="116"/>
      <c r="F1003" s="3"/>
    </row>
    <row r="1004" spans="1:6" ht="15.75" thickBot="1">
      <c r="A1004" s="520"/>
      <c r="B1004" s="1"/>
      <c r="C1004" s="1"/>
      <c r="D1004" s="1"/>
      <c r="E1004" s="116"/>
      <c r="F1004" s="3"/>
    </row>
    <row r="1005" spans="1:6" ht="15.75" thickBot="1">
      <c r="A1005" s="113" t="s">
        <v>1573</v>
      </c>
      <c r="B1005" s="854" t="s">
        <v>1499</v>
      </c>
      <c r="C1005" s="855"/>
      <c r="D1005" s="538" t="s">
        <v>1593</v>
      </c>
      <c r="E1005" s="551"/>
      <c r="F1005" s="3"/>
    </row>
    <row r="1006" spans="1:6">
      <c r="A1006" s="520">
        <v>20546</v>
      </c>
      <c r="B1006" s="1" t="s">
        <v>1502</v>
      </c>
      <c r="C1006" s="1"/>
      <c r="D1006" s="539" t="e">
        <f>SUM(#REF!)</f>
        <v>#REF!</v>
      </c>
      <c r="E1006" s="116"/>
      <c r="F1006" s="3"/>
    </row>
    <row r="1007" spans="1:6">
      <c r="A1007" s="520">
        <v>20547</v>
      </c>
      <c r="B1007" s="83" t="s">
        <v>1500</v>
      </c>
      <c r="C1007" s="1"/>
      <c r="D1007" s="539" t="e">
        <f>SUM(#REF!)</f>
        <v>#REF!</v>
      </c>
      <c r="E1007" s="116"/>
      <c r="F1007" s="3"/>
    </row>
    <row r="1008" spans="1:6">
      <c r="A1008" s="520">
        <v>20548</v>
      </c>
      <c r="B1008" s="83" t="s">
        <v>1501</v>
      </c>
      <c r="C1008" s="1"/>
      <c r="D1008" s="539" t="e">
        <f>SUM(#REF!)</f>
        <v>#REF!</v>
      </c>
      <c r="E1008" s="116"/>
      <c r="F1008" s="3"/>
    </row>
    <row r="1009" spans="1:6">
      <c r="A1009" s="520">
        <v>20549</v>
      </c>
      <c r="B1009" s="1" t="s">
        <v>1503</v>
      </c>
      <c r="C1009" s="1"/>
      <c r="D1009" s="539" t="e">
        <f>SUM(#REF!)</f>
        <v>#REF!</v>
      </c>
      <c r="E1009" s="116"/>
      <c r="F1009" s="3"/>
    </row>
    <row r="1010" spans="1:6" ht="15.75" thickBot="1">
      <c r="A1010" s="520"/>
      <c r="B1010" s="1"/>
      <c r="C1010" s="1"/>
      <c r="D1010" s="1"/>
      <c r="E1010" s="116"/>
      <c r="F1010" s="3"/>
    </row>
    <row r="1011" spans="1:6" ht="15.75" thickBot="1">
      <c r="A1011" s="113" t="s">
        <v>1573</v>
      </c>
      <c r="B1011" s="854" t="s">
        <v>1504</v>
      </c>
      <c r="C1011" s="855"/>
      <c r="D1011" s="538" t="s">
        <v>1593</v>
      </c>
      <c r="E1011" s="116"/>
      <c r="F1011" s="3"/>
    </row>
    <row r="1012" spans="1:6">
      <c r="A1012" s="85">
        <v>20855</v>
      </c>
      <c r="B1012" s="119" t="s">
        <v>1506</v>
      </c>
      <c r="C1012" s="1"/>
      <c r="D1012" s="539" t="e">
        <f>SUM(#REF!)</f>
        <v>#REF!</v>
      </c>
      <c r="E1012" s="551"/>
      <c r="F1012" s="3"/>
    </row>
    <row r="1013" spans="1:6">
      <c r="A1013" s="85">
        <v>20860</v>
      </c>
      <c r="B1013" s="119" t="s">
        <v>1507</v>
      </c>
      <c r="C1013" s="1"/>
      <c r="D1013" s="539" t="e">
        <f>SUM(#REF!)</f>
        <v>#REF!</v>
      </c>
      <c r="E1013" s="116"/>
      <c r="F1013" s="3"/>
    </row>
    <row r="1014" spans="1:6">
      <c r="A1014" s="85">
        <v>20865</v>
      </c>
      <c r="B1014" s="119" t="s">
        <v>1508</v>
      </c>
      <c r="C1014" s="1"/>
      <c r="D1014" s="539" t="e">
        <f>SUM(#REF!)</f>
        <v>#REF!</v>
      </c>
      <c r="E1014" s="116"/>
      <c r="F1014" s="3"/>
    </row>
    <row r="1015" spans="1:6">
      <c r="A1015" s="85">
        <v>20870</v>
      </c>
      <c r="B1015" s="119" t="s">
        <v>1509</v>
      </c>
      <c r="C1015" s="1"/>
      <c r="D1015" s="539" t="e">
        <f>SUM(#REF!)</f>
        <v>#REF!</v>
      </c>
      <c r="E1015" s="116"/>
      <c r="F1015" s="3"/>
    </row>
    <row r="1016" spans="1:6">
      <c r="A1016" s="85">
        <v>20875</v>
      </c>
      <c r="B1016" s="119" t="s">
        <v>1574</v>
      </c>
      <c r="C1016" s="1"/>
      <c r="D1016" s="539" t="e">
        <f>SUM(#REF!)</f>
        <v>#REF!</v>
      </c>
      <c r="E1016" s="116"/>
      <c r="F1016" s="3"/>
    </row>
    <row r="1017" spans="1:6">
      <c r="A1017" s="85">
        <v>20880</v>
      </c>
      <c r="B1017" s="119" t="s">
        <v>1505</v>
      </c>
      <c r="C1017" s="1"/>
      <c r="D1017" s="539" t="e">
        <f>SUM(#REF!)</f>
        <v>#REF!</v>
      </c>
      <c r="E1017" s="116"/>
      <c r="F1017" s="3"/>
    </row>
    <row r="1018" spans="1:6">
      <c r="A1018" s="85">
        <v>20885</v>
      </c>
      <c r="B1018" s="119" t="s">
        <v>1510</v>
      </c>
      <c r="C1018" s="1"/>
      <c r="D1018" s="539" t="e">
        <f>SUM(#REF!)</f>
        <v>#REF!</v>
      </c>
      <c r="E1018" s="551"/>
      <c r="F1018" s="3"/>
    </row>
    <row r="1019" spans="1:6" ht="15.75" thickBot="1">
      <c r="A1019" s="520"/>
      <c r="B1019" s="1"/>
      <c r="C1019" s="1"/>
      <c r="D1019" s="1"/>
      <c r="E1019" s="116"/>
      <c r="F1019" s="3"/>
    </row>
    <row r="1020" spans="1:6" ht="15.75" thickBot="1">
      <c r="A1020" s="100" t="s">
        <v>1573</v>
      </c>
      <c r="B1020" s="854" t="s">
        <v>1511</v>
      </c>
      <c r="C1020" s="855"/>
      <c r="D1020" s="538" t="s">
        <v>1593</v>
      </c>
      <c r="E1020" s="116"/>
      <c r="F1020" s="3"/>
    </row>
    <row r="1021" spans="1:6">
      <c r="A1021" s="520">
        <v>20910</v>
      </c>
      <c r="B1021" s="1" t="s">
        <v>1512</v>
      </c>
      <c r="C1021" s="1"/>
      <c r="D1021" s="539" t="e">
        <f>SUM(#REF!)</f>
        <v>#REF!</v>
      </c>
      <c r="E1021" s="551"/>
      <c r="F1021" s="3"/>
    </row>
    <row r="1022" spans="1:6">
      <c r="A1022" s="520">
        <v>20911</v>
      </c>
      <c r="B1022" s="1" t="s">
        <v>1513</v>
      </c>
      <c r="C1022" s="1"/>
      <c r="D1022" s="539" t="e">
        <f>SUM(#REF!)</f>
        <v>#REF!</v>
      </c>
      <c r="E1022" s="116"/>
      <c r="F1022" s="3"/>
    </row>
    <row r="1023" spans="1:6">
      <c r="A1023" s="520">
        <v>20915</v>
      </c>
      <c r="B1023" s="1" t="s">
        <v>1514</v>
      </c>
      <c r="C1023" s="1"/>
      <c r="D1023" s="539" t="e">
        <f>SUM(#REF!)</f>
        <v>#REF!</v>
      </c>
      <c r="E1023" s="116"/>
      <c r="F1023" s="3"/>
    </row>
    <row r="1024" spans="1:6" ht="15.75" thickBot="1">
      <c r="A1024" s="520"/>
      <c r="B1024" s="1"/>
      <c r="C1024" s="1"/>
      <c r="D1024" s="1"/>
      <c r="E1024" s="551"/>
      <c r="F1024" s="3"/>
    </row>
    <row r="1025" spans="1:6" ht="15.75" thickBot="1">
      <c r="A1025" s="113" t="s">
        <v>1573</v>
      </c>
      <c r="B1025" s="854" t="s">
        <v>1515</v>
      </c>
      <c r="C1025" s="855"/>
      <c r="D1025" s="538" t="s">
        <v>1593</v>
      </c>
      <c r="E1025" s="116"/>
      <c r="F1025" s="3"/>
    </row>
    <row r="1026" spans="1:6">
      <c r="A1026" s="85">
        <v>20155</v>
      </c>
      <c r="B1026" s="119" t="s">
        <v>1492</v>
      </c>
      <c r="C1026" s="1"/>
      <c r="D1026" s="539" t="e">
        <f>SUM(#REF!)</f>
        <v>#REF!</v>
      </c>
      <c r="E1026" s="116"/>
      <c r="F1026" s="3"/>
    </row>
    <row r="1027" spans="1:6">
      <c r="A1027" s="85">
        <v>20160</v>
      </c>
      <c r="B1027" s="119" t="s">
        <v>1516</v>
      </c>
      <c r="C1027" s="1"/>
      <c r="D1027" s="539" t="e">
        <f>SUM(#REF!)</f>
        <v>#REF!</v>
      </c>
      <c r="E1027" s="552"/>
      <c r="F1027" s="3"/>
    </row>
    <row r="1028" spans="1:6">
      <c r="A1028" s="85">
        <v>20165</v>
      </c>
      <c r="B1028" s="119" t="s">
        <v>1491</v>
      </c>
      <c r="C1028" s="1"/>
      <c r="D1028" s="539" t="e">
        <f>SUM(#REF!)</f>
        <v>#REF!</v>
      </c>
      <c r="E1028" s="551"/>
      <c r="F1028" s="3"/>
    </row>
    <row r="1029" spans="1:6">
      <c r="A1029" s="85">
        <v>20170</v>
      </c>
      <c r="B1029" s="119" t="s">
        <v>1490</v>
      </c>
      <c r="C1029" s="1"/>
      <c r="D1029" s="539" t="e">
        <f>SUM(#REF!)</f>
        <v>#REF!</v>
      </c>
      <c r="E1029" s="116"/>
      <c r="F1029" s="3"/>
    </row>
    <row r="1030" spans="1:6" ht="15.75" thickBot="1">
      <c r="A1030" s="520"/>
      <c r="B1030" s="1"/>
      <c r="C1030" s="1"/>
      <c r="D1030" s="1"/>
      <c r="E1030" s="116"/>
      <c r="F1030" s="3"/>
    </row>
    <row r="1031" spans="1:6" ht="15.75" thickBot="1">
      <c r="A1031" s="100" t="s">
        <v>1573</v>
      </c>
      <c r="B1031" s="854" t="s">
        <v>1517</v>
      </c>
      <c r="C1031" s="855"/>
      <c r="D1031" s="538" t="s">
        <v>1593</v>
      </c>
      <c r="E1031" s="3"/>
      <c r="F1031" s="3"/>
    </row>
    <row r="1032" spans="1:6">
      <c r="A1032" s="85">
        <v>20590</v>
      </c>
      <c r="B1032" s="109" t="s">
        <v>1518</v>
      </c>
      <c r="C1032" s="1"/>
      <c r="D1032" s="539" t="e">
        <f>SUM(#REF!)</f>
        <v>#REF!</v>
      </c>
      <c r="E1032" s="862"/>
      <c r="F1032" s="3"/>
    </row>
    <row r="1033" spans="1:6">
      <c r="A1033" s="85">
        <v>20595</v>
      </c>
      <c r="B1033" s="120" t="s">
        <v>1519</v>
      </c>
      <c r="C1033" s="1"/>
      <c r="D1033" s="539" t="e">
        <f>SUM(#REF!)</f>
        <v>#REF!</v>
      </c>
      <c r="E1033" s="862"/>
      <c r="F1033" s="3"/>
    </row>
    <row r="1034" spans="1:6">
      <c r="A1034" s="85">
        <v>20600</v>
      </c>
      <c r="B1034" s="120" t="s">
        <v>1520</v>
      </c>
      <c r="C1034" s="1"/>
      <c r="D1034" s="539" t="e">
        <f>SUM(#REF!)</f>
        <v>#REF!</v>
      </c>
      <c r="E1034" s="549"/>
      <c r="F1034" s="3"/>
    </row>
    <row r="1035" spans="1:6">
      <c r="A1035" s="85">
        <v>20605</v>
      </c>
      <c r="B1035" s="120" t="s">
        <v>1521</v>
      </c>
      <c r="C1035" s="1"/>
      <c r="D1035" s="539" t="e">
        <f>SUM(#REF!)</f>
        <v>#REF!</v>
      </c>
      <c r="E1035" s="549"/>
      <c r="F1035" s="3"/>
    </row>
    <row r="1036" spans="1:6">
      <c r="A1036" s="85">
        <v>20610</v>
      </c>
      <c r="B1036" s="120" t="s">
        <v>1575</v>
      </c>
      <c r="C1036" s="1"/>
      <c r="D1036" s="539" t="e">
        <f>SUM(#REF!)</f>
        <v>#REF!</v>
      </c>
      <c r="E1036" s="549"/>
      <c r="F1036" s="3"/>
    </row>
    <row r="1037" spans="1:6">
      <c r="A1037" s="85">
        <v>20615</v>
      </c>
      <c r="B1037" s="120" t="s">
        <v>1522</v>
      </c>
      <c r="C1037" s="1"/>
      <c r="D1037" s="539" t="e">
        <f>SUM(#REF!)</f>
        <v>#REF!</v>
      </c>
      <c r="E1037" s="549"/>
      <c r="F1037" s="3"/>
    </row>
    <row r="1038" spans="1:6">
      <c r="A1038" s="85">
        <v>20620</v>
      </c>
      <c r="B1038" s="109" t="s">
        <v>1523</v>
      </c>
      <c r="C1038" s="1"/>
      <c r="D1038" s="539" t="e">
        <f>SUM(#REF!)</f>
        <v>#REF!</v>
      </c>
      <c r="E1038" s="549"/>
      <c r="F1038" s="3"/>
    </row>
    <row r="1039" spans="1:6">
      <c r="A1039" s="85">
        <v>20625</v>
      </c>
      <c r="B1039" s="120" t="s">
        <v>1524</v>
      </c>
      <c r="C1039" s="1"/>
      <c r="D1039" s="539" t="e">
        <f>SUM(#REF!)</f>
        <v>#REF!</v>
      </c>
      <c r="E1039" s="549"/>
      <c r="F1039" s="3"/>
    </row>
    <row r="1040" spans="1:6">
      <c r="A1040" s="85">
        <v>20630</v>
      </c>
      <c r="B1040" s="120" t="s">
        <v>1525</v>
      </c>
      <c r="C1040" s="1"/>
      <c r="D1040" s="539" t="e">
        <f>SUM(#REF!)</f>
        <v>#REF!</v>
      </c>
      <c r="E1040" s="549"/>
      <c r="F1040" s="3"/>
    </row>
    <row r="1041" spans="1:6">
      <c r="A1041" s="85">
        <v>20635</v>
      </c>
      <c r="B1041" s="120" t="s">
        <v>1526</v>
      </c>
      <c r="C1041" s="1"/>
      <c r="D1041" s="539" t="e">
        <f>SUM(#REF!)</f>
        <v>#REF!</v>
      </c>
      <c r="E1041" s="549"/>
      <c r="F1041" s="3"/>
    </row>
    <row r="1042" spans="1:6">
      <c r="A1042" s="85">
        <v>20640</v>
      </c>
      <c r="B1042" s="120" t="s">
        <v>1576</v>
      </c>
      <c r="C1042" s="1"/>
      <c r="D1042" s="539" t="e">
        <f>SUM(#REF!)</f>
        <v>#REF!</v>
      </c>
      <c r="E1042" s="549"/>
      <c r="F1042" s="3"/>
    </row>
    <row r="1043" spans="1:6">
      <c r="A1043" s="85">
        <v>20645</v>
      </c>
      <c r="B1043" s="120" t="s">
        <v>1527</v>
      </c>
      <c r="C1043" s="1"/>
      <c r="D1043" s="539" t="e">
        <f>SUM(#REF!)</f>
        <v>#REF!</v>
      </c>
      <c r="E1043" s="549"/>
      <c r="F1043" s="3"/>
    </row>
    <row r="1044" spans="1:6">
      <c r="A1044" s="85">
        <v>20650</v>
      </c>
      <c r="B1044" s="109" t="s">
        <v>1528</v>
      </c>
      <c r="C1044" s="1"/>
      <c r="D1044" s="539" t="e">
        <f>SUM(#REF!)</f>
        <v>#REF!</v>
      </c>
      <c r="E1044" s="549"/>
      <c r="F1044" s="3"/>
    </row>
    <row r="1045" spans="1:6">
      <c r="A1045" s="85">
        <v>20655</v>
      </c>
      <c r="B1045" s="120" t="s">
        <v>1529</v>
      </c>
      <c r="C1045" s="1"/>
      <c r="D1045" s="539" t="e">
        <f>SUM(#REF!)</f>
        <v>#REF!</v>
      </c>
      <c r="E1045" s="549"/>
      <c r="F1045" s="3"/>
    </row>
    <row r="1046" spans="1:6">
      <c r="A1046" s="85">
        <v>20660</v>
      </c>
      <c r="B1046" s="120" t="s">
        <v>1530</v>
      </c>
      <c r="C1046" s="1"/>
      <c r="D1046" s="539" t="e">
        <f>SUM(#REF!)</f>
        <v>#REF!</v>
      </c>
      <c r="E1046" s="549"/>
      <c r="F1046" s="3"/>
    </row>
    <row r="1047" spans="1:6">
      <c r="A1047" s="85">
        <v>20665</v>
      </c>
      <c r="B1047" s="120" t="s">
        <v>1531</v>
      </c>
      <c r="C1047" s="1"/>
      <c r="D1047" s="539" t="e">
        <f>SUM(#REF!)</f>
        <v>#REF!</v>
      </c>
      <c r="E1047" s="549"/>
      <c r="F1047" s="3"/>
    </row>
    <row r="1048" spans="1:6">
      <c r="A1048" s="85">
        <v>20670</v>
      </c>
      <c r="B1048" s="120" t="s">
        <v>1577</v>
      </c>
      <c r="C1048" s="1"/>
      <c r="D1048" s="539" t="e">
        <f>SUM(#REF!)</f>
        <v>#REF!</v>
      </c>
      <c r="E1048" s="549"/>
      <c r="F1048" s="3"/>
    </row>
    <row r="1049" spans="1:6">
      <c r="A1049" s="85">
        <v>20675</v>
      </c>
      <c r="B1049" s="120" t="s">
        <v>1532</v>
      </c>
      <c r="C1049" s="1"/>
      <c r="D1049" s="539" t="e">
        <f>SUM(#REF!)</f>
        <v>#REF!</v>
      </c>
      <c r="E1049" s="3"/>
      <c r="F1049" s="3"/>
    </row>
    <row r="1050" spans="1:6" ht="15.75" thickBot="1">
      <c r="A1050" s="85"/>
      <c r="B1050" s="120"/>
      <c r="C1050" s="1"/>
      <c r="D1050" s="3"/>
      <c r="E1050" s="3"/>
      <c r="F1050" s="3"/>
    </row>
    <row r="1051" spans="1:6" ht="15.75" thickBot="1">
      <c r="A1051" s="100" t="s">
        <v>1573</v>
      </c>
      <c r="B1051" s="854" t="s">
        <v>1533</v>
      </c>
      <c r="C1051" s="855"/>
      <c r="D1051" s="538" t="s">
        <v>1593</v>
      </c>
      <c r="E1051" s="862"/>
      <c r="F1051" s="3"/>
    </row>
    <row r="1052" spans="1:6">
      <c r="A1052" s="84">
        <v>20700</v>
      </c>
      <c r="B1052" s="119" t="s">
        <v>1534</v>
      </c>
      <c r="C1052" s="1"/>
      <c r="D1052" s="539" t="e">
        <f>SUM(#REF!)</f>
        <v>#REF!</v>
      </c>
      <c r="E1052" s="862"/>
      <c r="F1052" s="3"/>
    </row>
    <row r="1053" spans="1:6">
      <c r="A1053" s="84">
        <v>20705</v>
      </c>
      <c r="B1053" s="119" t="s">
        <v>1535</v>
      </c>
      <c r="C1053" s="1"/>
      <c r="D1053" s="539" t="e">
        <f>SUM(#REF!)</f>
        <v>#REF!</v>
      </c>
      <c r="E1053" s="549"/>
      <c r="F1053" s="3"/>
    </row>
    <row r="1054" spans="1:6">
      <c r="A1054" s="84">
        <v>20710</v>
      </c>
      <c r="B1054" s="119" t="s">
        <v>1536</v>
      </c>
      <c r="C1054" s="1"/>
      <c r="D1054" s="539" t="e">
        <f>SUM(#REF!)</f>
        <v>#REF!</v>
      </c>
      <c r="E1054" s="549"/>
      <c r="F1054" s="3"/>
    </row>
    <row r="1055" spans="1:6">
      <c r="A1055" s="84">
        <v>20715</v>
      </c>
      <c r="B1055" s="119" t="s">
        <v>1578</v>
      </c>
      <c r="C1055" s="1"/>
      <c r="D1055" s="539" t="e">
        <f>SUM(#REF!)</f>
        <v>#REF!</v>
      </c>
      <c r="E1055" s="549"/>
      <c r="F1055" s="3"/>
    </row>
    <row r="1056" spans="1:6">
      <c r="A1056" s="84">
        <v>20720</v>
      </c>
      <c r="B1056" s="119" t="s">
        <v>1537</v>
      </c>
      <c r="C1056" s="1"/>
      <c r="D1056" s="539" t="e">
        <f>SUM(#REF!)</f>
        <v>#REF!</v>
      </c>
      <c r="E1056" s="549"/>
      <c r="F1056" s="3"/>
    </row>
    <row r="1057" spans="1:6" ht="15.75" thickBot="1">
      <c r="A1057" s="520"/>
      <c r="B1057" s="1"/>
      <c r="C1057" s="1"/>
      <c r="D1057" s="1"/>
      <c r="E1057" s="549"/>
      <c r="F1057" s="3"/>
    </row>
    <row r="1058" spans="1:6" ht="15.75" thickBot="1">
      <c r="A1058" s="113" t="s">
        <v>1573</v>
      </c>
      <c r="B1058" s="854" t="s">
        <v>1538</v>
      </c>
      <c r="C1058" s="855"/>
      <c r="D1058" s="538" t="s">
        <v>1593</v>
      </c>
      <c r="E1058" s="549"/>
      <c r="F1058" s="3"/>
    </row>
    <row r="1059" spans="1:6">
      <c r="A1059" s="84">
        <v>20725</v>
      </c>
      <c r="B1059" s="119" t="s">
        <v>1539</v>
      </c>
      <c r="C1059" s="84"/>
      <c r="D1059" s="539" t="e">
        <f>SUM(#REF!)</f>
        <v>#REF!</v>
      </c>
      <c r="E1059" s="549"/>
      <c r="F1059" s="3"/>
    </row>
    <row r="1060" spans="1:6">
      <c r="A1060" s="84">
        <v>20730</v>
      </c>
      <c r="B1060" s="119" t="s">
        <v>1540</v>
      </c>
      <c r="C1060" s="84"/>
      <c r="D1060" s="539" t="e">
        <f>SUM(#REF!)</f>
        <v>#REF!</v>
      </c>
      <c r="E1060" s="549"/>
      <c r="F1060" s="3"/>
    </row>
    <row r="1061" spans="1:6">
      <c r="A1061" s="84">
        <v>20735</v>
      </c>
      <c r="B1061" s="119" t="s">
        <v>1541</v>
      </c>
      <c r="C1061" s="84"/>
      <c r="D1061" s="539" t="e">
        <f>SUM(#REF!)</f>
        <v>#REF!</v>
      </c>
      <c r="E1061" s="549"/>
      <c r="F1061" s="3"/>
    </row>
    <row r="1062" spans="1:6">
      <c r="A1062" s="84">
        <v>20740</v>
      </c>
      <c r="B1062" s="119" t="s">
        <v>1542</v>
      </c>
      <c r="C1062" s="84"/>
      <c r="D1062" s="539" t="e">
        <f>SUM(#REF!)</f>
        <v>#REF!</v>
      </c>
      <c r="E1062" s="549"/>
      <c r="F1062" s="3"/>
    </row>
    <row r="1063" spans="1:6" ht="15.75" thickBot="1">
      <c r="A1063" s="520"/>
      <c r="B1063" s="1"/>
      <c r="C1063" s="1"/>
      <c r="E1063" s="549"/>
      <c r="F1063" s="3"/>
    </row>
    <row r="1064" spans="1:6" ht="15.75" thickBot="1">
      <c r="A1064" s="113" t="s">
        <v>1573</v>
      </c>
      <c r="B1064" s="854" t="s">
        <v>1543</v>
      </c>
      <c r="C1064" s="855"/>
      <c r="D1064" s="538" t="s">
        <v>1593</v>
      </c>
      <c r="E1064" s="549"/>
      <c r="F1064" s="3"/>
    </row>
    <row r="1065" spans="1:6">
      <c r="A1065" s="250">
        <v>20880</v>
      </c>
      <c r="B1065" s="251" t="s">
        <v>1544</v>
      </c>
      <c r="C1065" s="147"/>
      <c r="D1065" s="539" t="e">
        <f>SUM(#REF!)</f>
        <v>#REF!</v>
      </c>
      <c r="E1065" s="549"/>
      <c r="F1065" s="3"/>
    </row>
    <row r="1066" spans="1:6" ht="15.75" thickBot="1">
      <c r="A1066" s="520"/>
      <c r="B1066" s="1"/>
      <c r="C1066" s="1"/>
      <c r="D1066" s="1"/>
      <c r="E1066" s="549"/>
      <c r="F1066" s="3"/>
    </row>
    <row r="1067" spans="1:6" ht="15.75" thickBot="1">
      <c r="A1067" s="113" t="s">
        <v>1573</v>
      </c>
      <c r="B1067" s="854" t="s">
        <v>1545</v>
      </c>
      <c r="C1067" s="855"/>
      <c r="D1067" s="538" t="s">
        <v>1593</v>
      </c>
      <c r="E1067" s="549"/>
      <c r="F1067" s="3"/>
    </row>
    <row r="1068" spans="1:6">
      <c r="A1068" s="85">
        <v>20840</v>
      </c>
      <c r="B1068" s="83" t="s">
        <v>1546</v>
      </c>
      <c r="C1068" s="1"/>
      <c r="D1068" s="539" t="e">
        <f>SUM(#REF!)</f>
        <v>#REF!</v>
      </c>
      <c r="E1068" s="3"/>
      <c r="F1068" s="3"/>
    </row>
    <row r="1069" spans="1:6" ht="15.75" thickBot="1">
      <c r="A1069" s="520"/>
      <c r="B1069" s="1"/>
      <c r="C1069" s="1"/>
      <c r="D1069" s="1"/>
      <c r="E1069" s="3"/>
      <c r="F1069" s="3"/>
    </row>
    <row r="1070" spans="1:6" ht="15.75" thickBot="1">
      <c r="A1070" s="113" t="s">
        <v>1573</v>
      </c>
      <c r="B1070" s="854" t="s">
        <v>1547</v>
      </c>
      <c r="C1070" s="855"/>
      <c r="D1070" s="538" t="s">
        <v>1593</v>
      </c>
      <c r="E1070" s="862"/>
      <c r="F1070" s="3"/>
    </row>
    <row r="1071" spans="1:6">
      <c r="A1071" s="85">
        <v>20845</v>
      </c>
      <c r="B1071" s="83" t="s">
        <v>1548</v>
      </c>
      <c r="C1071" s="1"/>
      <c r="D1071" s="539" t="e">
        <f>SUM(#REF!)</f>
        <v>#REF!</v>
      </c>
      <c r="E1071" s="862"/>
      <c r="F1071" s="3"/>
    </row>
    <row r="1072" spans="1:6">
      <c r="A1072" s="85">
        <v>20850</v>
      </c>
      <c r="B1072" s="857" t="s">
        <v>1549</v>
      </c>
      <c r="C1072" s="857"/>
      <c r="D1072" s="539" t="e">
        <f>SUM(#REF!)</f>
        <v>#REF!</v>
      </c>
      <c r="E1072" s="549"/>
      <c r="F1072" s="3"/>
    </row>
    <row r="1073" spans="1:6" ht="15.75" thickBot="1">
      <c r="A1073" s="54"/>
      <c r="B1073" s="54"/>
      <c r="C1073" s="54"/>
      <c r="D1073" s="54"/>
      <c r="E1073" s="549"/>
      <c r="F1073" s="3"/>
    </row>
    <row r="1074" spans="1:6" ht="15.75" thickBot="1">
      <c r="A1074" s="113" t="s">
        <v>1573</v>
      </c>
      <c r="B1074" s="854" t="s">
        <v>1550</v>
      </c>
      <c r="C1074" s="855"/>
      <c r="D1074" s="538" t="s">
        <v>1593</v>
      </c>
      <c r="E1074" s="549"/>
      <c r="F1074" s="3"/>
    </row>
    <row r="1075" spans="1:6">
      <c r="A1075" s="85">
        <v>20820</v>
      </c>
      <c r="B1075" s="83" t="s">
        <v>1551</v>
      </c>
      <c r="C1075" s="1"/>
      <c r="D1075" s="539" t="e">
        <f>SUM(#REF!)</f>
        <v>#REF!</v>
      </c>
      <c r="E1075" s="549"/>
      <c r="F1075" s="3"/>
    </row>
    <row r="1076" spans="1:6">
      <c r="A1076" s="85">
        <v>20825</v>
      </c>
      <c r="B1076" s="83" t="s">
        <v>1535</v>
      </c>
      <c r="C1076" s="1"/>
      <c r="D1076" s="539" t="e">
        <f>SUM(#REF!)</f>
        <v>#REF!</v>
      </c>
      <c r="E1076" s="549"/>
      <c r="F1076" s="3"/>
    </row>
    <row r="1077" spans="1:6">
      <c r="E1077" s="549"/>
      <c r="F1077" s="3"/>
    </row>
    <row r="1078" spans="1:6">
      <c r="A1078" s="858" t="s">
        <v>1854</v>
      </c>
      <c r="B1078" s="858" t="s">
        <v>1851</v>
      </c>
      <c r="C1078" s="858" t="s">
        <v>200</v>
      </c>
      <c r="D1078" s="860" t="s">
        <v>1588</v>
      </c>
      <c r="E1078" s="549"/>
      <c r="F1078" s="3"/>
    </row>
    <row r="1079" spans="1:6">
      <c r="A1079" s="859"/>
      <c r="B1079" s="859"/>
      <c r="C1079" s="859"/>
      <c r="D1079" s="861"/>
      <c r="E1079" s="549"/>
      <c r="F1079" s="3"/>
    </row>
    <row r="1080" spans="1:6">
      <c r="A1080" s="426">
        <v>20175</v>
      </c>
      <c r="B1080" s="427" t="s">
        <v>1686</v>
      </c>
      <c r="C1080" s="426">
        <v>12</v>
      </c>
      <c r="D1080" s="540">
        <f>SUM(Amaryllis!G6)</f>
        <v>0</v>
      </c>
      <c r="E1080" s="549"/>
      <c r="F1080" s="3"/>
    </row>
    <row r="1081" spans="1:6">
      <c r="A1081" s="428">
        <v>20180</v>
      </c>
      <c r="B1081" s="429" t="s">
        <v>1855</v>
      </c>
      <c r="C1081" s="428">
        <v>12</v>
      </c>
      <c r="D1081" s="540">
        <f>SUM(Amaryllis!G7)</f>
        <v>0</v>
      </c>
      <c r="E1081" s="549"/>
      <c r="F1081" s="3"/>
    </row>
    <row r="1082" spans="1:6">
      <c r="A1082" s="428">
        <v>20185</v>
      </c>
      <c r="B1082" s="429" t="s">
        <v>1924</v>
      </c>
      <c r="C1082" s="428">
        <v>12</v>
      </c>
      <c r="D1082" s="540">
        <f>SUM(Amaryllis!G8)</f>
        <v>0</v>
      </c>
      <c r="E1082" s="549"/>
      <c r="F1082" s="3"/>
    </row>
    <row r="1083" spans="1:6">
      <c r="A1083" s="428">
        <v>20190</v>
      </c>
      <c r="B1083" s="429" t="s">
        <v>1925</v>
      </c>
      <c r="C1083" s="428">
        <v>12</v>
      </c>
      <c r="D1083" s="540">
        <f>SUM(Amaryllis!G9)</f>
        <v>0</v>
      </c>
      <c r="E1083" s="549"/>
      <c r="F1083" s="3"/>
    </row>
    <row r="1084" spans="1:6">
      <c r="A1084" s="428">
        <v>20195</v>
      </c>
      <c r="B1084" s="429" t="s">
        <v>1926</v>
      </c>
      <c r="C1084" s="428">
        <v>12</v>
      </c>
      <c r="D1084" s="540">
        <f>SUM(Amaryllis!G10)</f>
        <v>0</v>
      </c>
      <c r="E1084" s="3"/>
      <c r="F1084" s="3"/>
    </row>
    <row r="1085" spans="1:6">
      <c r="A1085" s="428">
        <v>20200</v>
      </c>
      <c r="B1085" s="429" t="s">
        <v>1927</v>
      </c>
      <c r="C1085" s="428">
        <v>12</v>
      </c>
      <c r="D1085" s="540">
        <f>SUM(Amaryllis!G11)</f>
        <v>0</v>
      </c>
      <c r="E1085" s="3"/>
      <c r="F1085" s="3"/>
    </row>
    <row r="1086" spans="1:6">
      <c r="A1086" s="428">
        <v>20205</v>
      </c>
      <c r="B1086" s="429" t="s">
        <v>1928</v>
      </c>
      <c r="C1086" s="428">
        <v>12</v>
      </c>
      <c r="D1086" s="540">
        <f>SUM(Amaryllis!G12)</f>
        <v>0</v>
      </c>
      <c r="E1086" s="862"/>
      <c r="F1086" s="3"/>
    </row>
    <row r="1087" spans="1:6">
      <c r="A1087" s="428">
        <v>20210</v>
      </c>
      <c r="B1087" s="429" t="s">
        <v>1929</v>
      </c>
      <c r="C1087" s="428">
        <v>12</v>
      </c>
      <c r="D1087" s="540">
        <f>SUM(Amaryllis!G13)</f>
        <v>0</v>
      </c>
      <c r="E1087" s="862"/>
      <c r="F1087" s="3"/>
    </row>
    <row r="1088" spans="1:6">
      <c r="A1088" s="428">
        <v>20215</v>
      </c>
      <c r="B1088" s="429" t="s">
        <v>1930</v>
      </c>
      <c r="C1088" s="428">
        <v>12</v>
      </c>
      <c r="D1088" s="540">
        <f>SUM(Amaryllis!G14)</f>
        <v>0</v>
      </c>
      <c r="E1088" s="549"/>
      <c r="F1088" s="3"/>
    </row>
    <row r="1089" spans="1:6">
      <c r="A1089" s="428">
        <v>20220</v>
      </c>
      <c r="B1089" s="429" t="s">
        <v>1931</v>
      </c>
      <c r="C1089" s="428">
        <v>12</v>
      </c>
      <c r="D1089" s="540">
        <f>SUM(Amaryllis!G15)</f>
        <v>0</v>
      </c>
      <c r="E1089" s="549"/>
      <c r="F1089" s="3"/>
    </row>
    <row r="1090" spans="1:6">
      <c r="A1090" s="428">
        <v>20225</v>
      </c>
      <c r="B1090" s="429" t="s">
        <v>1932</v>
      </c>
      <c r="C1090" s="428">
        <v>12</v>
      </c>
      <c r="D1090" s="540">
        <f>SUM(Amaryllis!G16)</f>
        <v>0</v>
      </c>
      <c r="E1090" s="549"/>
      <c r="F1090" s="3"/>
    </row>
    <row r="1091" spans="1:6">
      <c r="A1091" s="428">
        <v>20230</v>
      </c>
      <c r="B1091" s="429" t="s">
        <v>1934</v>
      </c>
      <c r="C1091" s="428">
        <v>12</v>
      </c>
      <c r="D1091" s="540">
        <f>SUM(Amaryllis!G17)</f>
        <v>0</v>
      </c>
      <c r="E1091" s="549"/>
      <c r="F1091" s="3"/>
    </row>
    <row r="1092" spans="1:6">
      <c r="A1092" s="428">
        <v>20235</v>
      </c>
      <c r="B1092" s="429" t="s">
        <v>1933</v>
      </c>
      <c r="C1092" s="428">
        <v>12</v>
      </c>
      <c r="D1092" s="540">
        <f>SUM(Amaryllis!G18)</f>
        <v>0</v>
      </c>
      <c r="E1092" s="549"/>
      <c r="F1092" s="3"/>
    </row>
    <row r="1093" spans="1:6">
      <c r="A1093" s="428">
        <v>20240</v>
      </c>
      <c r="B1093" s="429" t="s">
        <v>1935</v>
      </c>
      <c r="C1093" s="428">
        <v>12</v>
      </c>
      <c r="D1093" s="540">
        <f>SUM(Amaryllis!G19)</f>
        <v>0</v>
      </c>
      <c r="E1093" s="549"/>
      <c r="F1093" s="3"/>
    </row>
    <row r="1094" spans="1:6">
      <c r="A1094" s="428">
        <v>20245</v>
      </c>
      <c r="B1094" s="429" t="s">
        <v>1936</v>
      </c>
      <c r="C1094" s="428">
        <v>12</v>
      </c>
      <c r="D1094" s="540">
        <f>SUM(Amaryllis!G20)</f>
        <v>0</v>
      </c>
      <c r="E1094" s="3"/>
      <c r="F1094" s="3"/>
    </row>
    <row r="1095" spans="1:6">
      <c r="A1095" s="84"/>
      <c r="B1095" s="1"/>
      <c r="C1095" s="84"/>
      <c r="D1095" s="3"/>
      <c r="E1095" s="3"/>
      <c r="F1095" s="3"/>
    </row>
    <row r="1096" spans="1:6">
      <c r="A1096" s="1"/>
      <c r="B1096" s="1"/>
      <c r="C1096" s="520"/>
      <c r="D1096" s="423" t="s">
        <v>1882</v>
      </c>
      <c r="E1096" s="862"/>
      <c r="F1096" s="3"/>
    </row>
    <row r="1097" spans="1:6">
      <c r="A1097" s="858" t="s">
        <v>1854</v>
      </c>
      <c r="B1097" s="858" t="s">
        <v>1851</v>
      </c>
      <c r="C1097" s="858" t="s">
        <v>200</v>
      </c>
      <c r="D1097" s="860" t="s">
        <v>1588</v>
      </c>
      <c r="E1097" s="862"/>
      <c r="F1097" s="3"/>
    </row>
    <row r="1098" spans="1:6">
      <c r="A1098" s="859"/>
      <c r="B1098" s="859"/>
      <c r="C1098" s="859"/>
      <c r="D1098" s="861"/>
      <c r="E1098" s="549"/>
      <c r="F1098" s="3"/>
    </row>
    <row r="1099" spans="1:6">
      <c r="A1099" s="426" t="s">
        <v>1883</v>
      </c>
      <c r="B1099" s="427" t="s">
        <v>1686</v>
      </c>
      <c r="C1099" s="426">
        <v>6</v>
      </c>
      <c r="D1099" s="540">
        <f>SUM(Amaryllis!G25)</f>
        <v>0</v>
      </c>
      <c r="E1099" s="549"/>
      <c r="F1099" s="3"/>
    </row>
    <row r="1100" spans="1:6">
      <c r="A1100" s="428" t="s">
        <v>1884</v>
      </c>
      <c r="B1100" s="429" t="s">
        <v>1855</v>
      </c>
      <c r="C1100" s="428">
        <v>6</v>
      </c>
      <c r="D1100" s="540">
        <f>SUM(Amaryllis!G26)</f>
        <v>0</v>
      </c>
      <c r="E1100" s="549"/>
      <c r="F1100" s="3"/>
    </row>
    <row r="1101" spans="1:6">
      <c r="A1101" s="428" t="s">
        <v>1885</v>
      </c>
      <c r="B1101" s="429" t="s">
        <v>1924</v>
      </c>
      <c r="C1101" s="428">
        <v>6</v>
      </c>
      <c r="D1101" s="540">
        <f>SUM(Amaryllis!G27)</f>
        <v>0</v>
      </c>
      <c r="E1101" s="3"/>
      <c r="F1101" s="3"/>
    </row>
    <row r="1102" spans="1:6">
      <c r="A1102" s="428" t="s">
        <v>1886</v>
      </c>
      <c r="B1102" s="429" t="s">
        <v>1925</v>
      </c>
      <c r="C1102" s="428">
        <v>6</v>
      </c>
      <c r="D1102" s="540">
        <f>SUM(Amaryllis!G28)</f>
        <v>0</v>
      </c>
      <c r="E1102" s="3"/>
      <c r="F1102" s="3"/>
    </row>
    <row r="1103" spans="1:6">
      <c r="A1103" s="428" t="s">
        <v>1887</v>
      </c>
      <c r="B1103" s="429" t="s">
        <v>1926</v>
      </c>
      <c r="C1103" s="428">
        <v>6</v>
      </c>
      <c r="D1103" s="540">
        <f>SUM(Amaryllis!G29)</f>
        <v>0</v>
      </c>
      <c r="E1103" s="862"/>
      <c r="F1103" s="3"/>
    </row>
    <row r="1104" spans="1:6">
      <c r="A1104" s="428" t="s">
        <v>1888</v>
      </c>
      <c r="B1104" s="429" t="s">
        <v>1927</v>
      </c>
      <c r="C1104" s="428">
        <v>6</v>
      </c>
      <c r="D1104" s="540">
        <f>SUM(Amaryllis!G30)</f>
        <v>0</v>
      </c>
      <c r="E1104" s="862"/>
      <c r="F1104" s="3"/>
    </row>
    <row r="1105" spans="1:6">
      <c r="A1105" s="428" t="s">
        <v>1890</v>
      </c>
      <c r="B1105" s="429" t="s">
        <v>1928</v>
      </c>
      <c r="C1105" s="428">
        <v>6</v>
      </c>
      <c r="D1105" s="540">
        <f>SUM(Amaryllis!G31)</f>
        <v>0</v>
      </c>
      <c r="E1105" s="549"/>
      <c r="F1105" s="3"/>
    </row>
    <row r="1106" spans="1:6">
      <c r="A1106" s="428" t="s">
        <v>1889</v>
      </c>
      <c r="B1106" s="429" t="s">
        <v>1929</v>
      </c>
      <c r="C1106" s="428">
        <v>6</v>
      </c>
      <c r="D1106" s="540">
        <f>SUM(Amaryllis!G32)</f>
        <v>0</v>
      </c>
      <c r="E1106" s="549"/>
      <c r="F1106" s="3"/>
    </row>
    <row r="1107" spans="1:6">
      <c r="A1107" s="428" t="s">
        <v>1891</v>
      </c>
      <c r="B1107" s="429" t="s">
        <v>1930</v>
      </c>
      <c r="C1107" s="428">
        <v>6</v>
      </c>
      <c r="D1107" s="540">
        <f>SUM(Amaryllis!G33)</f>
        <v>0</v>
      </c>
      <c r="E1107" s="549"/>
      <c r="F1107" s="3"/>
    </row>
    <row r="1108" spans="1:6">
      <c r="A1108" s="428" t="s">
        <v>1892</v>
      </c>
      <c r="B1108" s="429" t="s">
        <v>1931</v>
      </c>
      <c r="C1108" s="428">
        <v>6</v>
      </c>
      <c r="D1108" s="540">
        <f>SUM(Amaryllis!G34)</f>
        <v>0</v>
      </c>
      <c r="E1108" s="549"/>
      <c r="F1108" s="3"/>
    </row>
    <row r="1109" spans="1:6">
      <c r="A1109" s="428" t="s">
        <v>1893</v>
      </c>
      <c r="B1109" s="429" t="s">
        <v>1932</v>
      </c>
      <c r="C1109" s="428">
        <v>6</v>
      </c>
      <c r="D1109" s="540">
        <f>SUM(Amaryllis!G35)</f>
        <v>0</v>
      </c>
      <c r="E1109" s="549"/>
      <c r="F1109" s="3"/>
    </row>
    <row r="1110" spans="1:6">
      <c r="A1110" s="428" t="s">
        <v>1894</v>
      </c>
      <c r="B1110" s="429" t="s">
        <v>1934</v>
      </c>
      <c r="C1110" s="428">
        <v>6</v>
      </c>
      <c r="D1110" s="540">
        <f>SUM(Amaryllis!G36)</f>
        <v>0</v>
      </c>
      <c r="E1110" s="549"/>
      <c r="F1110" s="3"/>
    </row>
    <row r="1111" spans="1:6">
      <c r="A1111" s="428" t="s">
        <v>1895</v>
      </c>
      <c r="B1111" s="429" t="s">
        <v>1933</v>
      </c>
      <c r="C1111" s="428">
        <v>6</v>
      </c>
      <c r="D1111" s="540">
        <f>SUM(Amaryllis!G37)</f>
        <v>0</v>
      </c>
      <c r="E1111" s="549"/>
      <c r="F1111" s="3"/>
    </row>
    <row r="1112" spans="1:6">
      <c r="A1112" s="428" t="s">
        <v>1896</v>
      </c>
      <c r="B1112" s="429" t="s">
        <v>1935</v>
      </c>
      <c r="C1112" s="428">
        <v>6</v>
      </c>
      <c r="D1112" s="540">
        <f>SUM(Amaryllis!G38)</f>
        <v>0</v>
      </c>
      <c r="E1112" s="549"/>
      <c r="F1112" s="3"/>
    </row>
    <row r="1113" spans="1:6">
      <c r="A1113" s="428" t="s">
        <v>1897</v>
      </c>
      <c r="B1113" s="429" t="s">
        <v>1936</v>
      </c>
      <c r="C1113" s="428">
        <v>6</v>
      </c>
      <c r="D1113" s="540">
        <f>SUM(Amaryllis!G39)</f>
        <v>0</v>
      </c>
      <c r="E1113" s="549"/>
      <c r="F1113" s="3"/>
    </row>
    <row r="1114" spans="1:6">
      <c r="A1114" s="84"/>
      <c r="B1114" s="1"/>
      <c r="C1114" s="84"/>
      <c r="D1114" s="3"/>
      <c r="E1114" s="549"/>
      <c r="F1114" s="3"/>
    </row>
    <row r="1115" spans="1:6">
      <c r="A1115" s="84"/>
      <c r="B1115" s="1"/>
      <c r="C1115" s="84"/>
      <c r="D1115" s="423" t="s">
        <v>1920</v>
      </c>
    </row>
    <row r="1116" spans="1:6">
      <c r="A1116" s="858" t="s">
        <v>1854</v>
      </c>
      <c r="B1116" s="858" t="s">
        <v>1903</v>
      </c>
      <c r="C1116" s="858" t="s">
        <v>200</v>
      </c>
      <c r="D1116" s="860" t="s">
        <v>1588</v>
      </c>
    </row>
    <row r="1117" spans="1:6">
      <c r="A1117" s="859"/>
      <c r="B1117" s="859"/>
      <c r="C1117" s="859"/>
      <c r="D1117" s="861"/>
    </row>
    <row r="1118" spans="1:6">
      <c r="A1118" s="426" t="s">
        <v>1868</v>
      </c>
      <c r="B1118" s="427" t="s">
        <v>1937</v>
      </c>
      <c r="C1118" s="430">
        <v>1</v>
      </c>
      <c r="D1118" s="540">
        <f>SUM(Amaryllis!G44)</f>
        <v>0</v>
      </c>
    </row>
    <row r="1119" spans="1:6">
      <c r="A1119" s="428" t="s">
        <v>1869</v>
      </c>
      <c r="B1119" s="429" t="s">
        <v>1898</v>
      </c>
      <c r="C1119" s="323">
        <v>1</v>
      </c>
      <c r="D1119" s="540">
        <f>SUM(Amaryllis!G45)</f>
        <v>0</v>
      </c>
    </row>
    <row r="1120" spans="1:6">
      <c r="A1120" s="428" t="s">
        <v>1870</v>
      </c>
      <c r="B1120" s="429" t="s">
        <v>1901</v>
      </c>
      <c r="C1120" s="323">
        <v>1</v>
      </c>
      <c r="D1120" s="540">
        <f>SUM(Amaryllis!G46)</f>
        <v>0</v>
      </c>
    </row>
    <row r="1121" spans="1:4">
      <c r="A1121" s="428" t="s">
        <v>1871</v>
      </c>
      <c r="B1121" s="429" t="s">
        <v>1753</v>
      </c>
      <c r="C1121" s="323">
        <v>1</v>
      </c>
      <c r="D1121" s="540">
        <f>SUM(Amaryllis!G47)</f>
        <v>0</v>
      </c>
    </row>
    <row r="1122" spans="1:4">
      <c r="A1122" s="428" t="s">
        <v>1872</v>
      </c>
      <c r="B1122" s="429" t="s">
        <v>1861</v>
      </c>
      <c r="C1122" s="323">
        <v>1</v>
      </c>
      <c r="D1122" s="540">
        <f>SUM(Amaryllis!G48)</f>
        <v>0</v>
      </c>
    </row>
    <row r="1123" spans="1:4">
      <c r="A1123" s="428" t="s">
        <v>1873</v>
      </c>
      <c r="B1123" s="429" t="s">
        <v>1687</v>
      </c>
      <c r="C1123" s="323">
        <v>1</v>
      </c>
      <c r="D1123" s="540">
        <f>SUM(Amaryllis!G49)</f>
        <v>0</v>
      </c>
    </row>
    <row r="1124" spans="1:4">
      <c r="A1124" s="428" t="s">
        <v>1874</v>
      </c>
      <c r="B1124" s="429" t="s">
        <v>1863</v>
      </c>
      <c r="C1124" s="323">
        <v>1</v>
      </c>
      <c r="D1124" s="540">
        <f>SUM(Amaryllis!G50)</f>
        <v>0</v>
      </c>
    </row>
    <row r="1125" spans="1:4">
      <c r="A1125" s="428" t="s">
        <v>1875</v>
      </c>
      <c r="B1125" s="429" t="s">
        <v>1938</v>
      </c>
      <c r="C1125" s="323">
        <v>1</v>
      </c>
      <c r="D1125" s="540">
        <f>SUM(Amaryllis!G51)</f>
        <v>0</v>
      </c>
    </row>
    <row r="1126" spans="1:4">
      <c r="A1126" s="428" t="s">
        <v>1876</v>
      </c>
      <c r="B1126" s="429" t="s">
        <v>1864</v>
      </c>
      <c r="C1126" s="323">
        <v>1</v>
      </c>
      <c r="D1126" s="540"/>
    </row>
    <row r="1127" spans="1:4">
      <c r="A1127" s="428" t="s">
        <v>1877</v>
      </c>
      <c r="B1127" s="429" t="s">
        <v>1678</v>
      </c>
      <c r="C1127" s="323">
        <v>1</v>
      </c>
      <c r="D1127" s="540">
        <f>SUM(Amaryllis!G53)</f>
        <v>0</v>
      </c>
    </row>
    <row r="1128" spans="1:4">
      <c r="A1128" s="428" t="s">
        <v>1878</v>
      </c>
      <c r="B1128" s="429" t="s">
        <v>1866</v>
      </c>
      <c r="C1128" s="323">
        <v>1</v>
      </c>
      <c r="D1128" s="540">
        <f>SUM(Amaryllis!G54)</f>
        <v>0</v>
      </c>
    </row>
    <row r="1129" spans="1:4">
      <c r="A1129" s="428" t="s">
        <v>1879</v>
      </c>
      <c r="B1129" s="429" t="s">
        <v>1867</v>
      </c>
      <c r="C1129" s="323">
        <v>1</v>
      </c>
      <c r="D1129" s="540">
        <f>SUM(Amaryllis!G55)</f>
        <v>0</v>
      </c>
    </row>
    <row r="1130" spans="1:4">
      <c r="A1130" s="84"/>
      <c r="B1130" s="83"/>
      <c r="C1130" s="85"/>
      <c r="D1130" s="3"/>
    </row>
    <row r="1131" spans="1:4">
      <c r="A1131" s="1"/>
      <c r="B1131" s="1"/>
      <c r="C1131" s="520"/>
      <c r="D1131" s="423" t="s">
        <v>1921</v>
      </c>
    </row>
    <row r="1132" spans="1:4">
      <c r="A1132" s="858" t="s">
        <v>1854</v>
      </c>
      <c r="B1132" s="858" t="s">
        <v>1902</v>
      </c>
      <c r="C1132" s="858" t="s">
        <v>200</v>
      </c>
      <c r="D1132" s="860" t="s">
        <v>1588</v>
      </c>
    </row>
    <row r="1133" spans="1:4">
      <c r="A1133" s="859"/>
      <c r="B1133" s="859"/>
      <c r="C1133" s="859"/>
      <c r="D1133" s="861"/>
    </row>
    <row r="1134" spans="1:4">
      <c r="A1134" s="430">
        <v>20285</v>
      </c>
      <c r="B1134" s="431" t="s">
        <v>1898</v>
      </c>
      <c r="C1134" s="430">
        <v>1</v>
      </c>
      <c r="D1134" s="540">
        <f>SUM(Amaryllis!G60)</f>
        <v>0</v>
      </c>
    </row>
    <row r="1135" spans="1:4">
      <c r="A1135" s="323">
        <v>20287</v>
      </c>
      <c r="B1135" s="328" t="s">
        <v>1899</v>
      </c>
      <c r="C1135" s="323">
        <v>1</v>
      </c>
      <c r="D1135" s="540">
        <f>SUM(Amaryllis!G61)</f>
        <v>0</v>
      </c>
    </row>
    <row r="1136" spans="1:4">
      <c r="A1136" s="323">
        <v>20290</v>
      </c>
      <c r="B1136" s="328" t="s">
        <v>160</v>
      </c>
      <c r="C1136" s="323">
        <v>1</v>
      </c>
      <c r="D1136" s="540">
        <f>SUM(Amaryllis!G62)</f>
        <v>0</v>
      </c>
    </row>
    <row r="1137" spans="1:4">
      <c r="A1137" s="323">
        <v>20295</v>
      </c>
      <c r="B1137" s="328" t="s">
        <v>1900</v>
      </c>
      <c r="C1137" s="323">
        <v>1</v>
      </c>
      <c r="D1137" s="540">
        <f>SUM(Amaryllis!G63)</f>
        <v>0</v>
      </c>
    </row>
    <row r="1138" spans="1:4">
      <c r="A1138" s="323">
        <v>20300</v>
      </c>
      <c r="B1138" s="328" t="s">
        <v>1901</v>
      </c>
      <c r="C1138" s="323">
        <v>1</v>
      </c>
      <c r="D1138" s="540">
        <f>SUM(Amaryllis!G64)</f>
        <v>0</v>
      </c>
    </row>
    <row r="1139" spans="1:4">
      <c r="A1139" s="323">
        <v>20297</v>
      </c>
      <c r="B1139" s="328" t="s">
        <v>1494</v>
      </c>
      <c r="C1139" s="323">
        <v>5</v>
      </c>
      <c r="D1139" s="540">
        <f>SUM(Amaryllis!G65)</f>
        <v>0</v>
      </c>
    </row>
    <row r="1140" spans="1:4">
      <c r="A1140" s="85"/>
      <c r="B1140" s="117"/>
      <c r="C1140" s="85"/>
      <c r="D1140" s="3"/>
    </row>
    <row r="1141" spans="1:4">
      <c r="A1141" s="1"/>
      <c r="B1141" s="1"/>
      <c r="C1141" s="520"/>
      <c r="D1141" s="423" t="s">
        <v>1922</v>
      </c>
    </row>
    <row r="1142" spans="1:4">
      <c r="A1142" s="858" t="s">
        <v>1854</v>
      </c>
      <c r="B1142" s="858" t="s">
        <v>1912</v>
      </c>
      <c r="C1142" s="858" t="s">
        <v>200</v>
      </c>
      <c r="D1142" s="860" t="s">
        <v>1588</v>
      </c>
    </row>
    <row r="1143" spans="1:4">
      <c r="A1143" s="859"/>
      <c r="B1143" s="859"/>
      <c r="C1143" s="859"/>
      <c r="D1143" s="861"/>
    </row>
    <row r="1144" spans="1:4">
      <c r="A1144" s="430">
        <v>20325</v>
      </c>
      <c r="B1144" s="427" t="s">
        <v>1858</v>
      </c>
      <c r="C1144" s="430">
        <v>1</v>
      </c>
      <c r="D1144" s="540">
        <f>SUM(Amaryllis!G70)</f>
        <v>0</v>
      </c>
    </row>
    <row r="1145" spans="1:4">
      <c r="A1145" s="323">
        <v>20330</v>
      </c>
      <c r="B1145" s="429" t="s">
        <v>1857</v>
      </c>
      <c r="C1145" s="323">
        <v>1</v>
      </c>
      <c r="D1145" s="540">
        <f>SUM(Amaryllis!G71)</f>
        <v>0</v>
      </c>
    </row>
    <row r="1146" spans="1:4">
      <c r="A1146" s="323">
        <v>20335</v>
      </c>
      <c r="B1146" s="429" t="s">
        <v>1856</v>
      </c>
      <c r="C1146" s="323">
        <v>1</v>
      </c>
      <c r="D1146" s="540">
        <f>SUM(Amaryllis!G72)</f>
        <v>0</v>
      </c>
    </row>
    <row r="1147" spans="1:4">
      <c r="A1147" s="85"/>
      <c r="B1147" s="83"/>
      <c r="C1147" s="85"/>
      <c r="D1147" s="424"/>
    </row>
    <row r="1148" spans="1:4">
      <c r="A1148" s="85"/>
      <c r="B1148" s="83"/>
      <c r="C1148" s="85"/>
      <c r="D1148" s="423" t="s">
        <v>1922</v>
      </c>
    </row>
    <row r="1149" spans="1:4">
      <c r="A1149" s="858" t="s">
        <v>1854</v>
      </c>
      <c r="B1149" s="858" t="s">
        <v>1907</v>
      </c>
      <c r="C1149" s="858" t="s">
        <v>200</v>
      </c>
      <c r="D1149" s="860" t="s">
        <v>1588</v>
      </c>
    </row>
    <row r="1150" spans="1:4">
      <c r="A1150" s="840"/>
      <c r="B1150" s="840"/>
      <c r="C1150" s="840"/>
      <c r="D1150" s="861"/>
    </row>
    <row r="1151" spans="1:4">
      <c r="A1151" s="323"/>
      <c r="B1151" s="429" t="s">
        <v>1917</v>
      </c>
      <c r="C1151" s="323">
        <v>6</v>
      </c>
      <c r="D1151" s="540">
        <f>SUM(Amaryllis!G77)</f>
        <v>0</v>
      </c>
    </row>
    <row r="1152" spans="1:4">
      <c r="A1152" s="323"/>
      <c r="B1152" s="429" t="s">
        <v>1918</v>
      </c>
      <c r="C1152" s="323">
        <v>6</v>
      </c>
      <c r="D1152" s="540">
        <f>SUM(Amaryllis!G78)</f>
        <v>0</v>
      </c>
    </row>
    <row r="1153" spans="1:4">
      <c r="A1153" s="323"/>
      <c r="B1153" s="429" t="s">
        <v>1919</v>
      </c>
      <c r="C1153" s="323">
        <v>6</v>
      </c>
      <c r="D1153" s="540">
        <f>SUM(Amaryllis!G79)</f>
        <v>0</v>
      </c>
    </row>
    <row r="1154" spans="1:4">
      <c r="A1154" s="323"/>
      <c r="B1154" s="429" t="s">
        <v>1913</v>
      </c>
      <c r="C1154" s="323">
        <v>6</v>
      </c>
      <c r="D1154" s="540">
        <f>SUM(Amaryllis!G80)</f>
        <v>0</v>
      </c>
    </row>
    <row r="1155" spans="1:4">
      <c r="A1155" s="323"/>
      <c r="B1155" s="429" t="s">
        <v>1914</v>
      </c>
      <c r="C1155" s="323">
        <v>6</v>
      </c>
      <c r="D1155" s="540">
        <f>SUM(Amaryllis!G81)</f>
        <v>0</v>
      </c>
    </row>
    <row r="1156" spans="1:4">
      <c r="A1156" s="323"/>
      <c r="B1156" s="429" t="s">
        <v>1909</v>
      </c>
      <c r="C1156" s="323">
        <v>6</v>
      </c>
      <c r="D1156" s="540">
        <f>SUM(Amaryllis!G82)</f>
        <v>0</v>
      </c>
    </row>
    <row r="1157" spans="1:4">
      <c r="A1157" s="323"/>
      <c r="B1157" s="429" t="s">
        <v>1915</v>
      </c>
      <c r="C1157" s="323">
        <v>6</v>
      </c>
      <c r="D1157" s="540">
        <f>SUM(Amaryllis!G83)</f>
        <v>0</v>
      </c>
    </row>
    <row r="1158" spans="1:4">
      <c r="A1158" s="323"/>
      <c r="B1158" s="429" t="s">
        <v>1910</v>
      </c>
      <c r="C1158" s="323">
        <v>6</v>
      </c>
      <c r="D1158" s="540">
        <f>SUM(Amaryllis!G84)</f>
        <v>0</v>
      </c>
    </row>
    <row r="1159" spans="1:4">
      <c r="A1159" s="323"/>
      <c r="B1159" s="429" t="s">
        <v>1916</v>
      </c>
      <c r="C1159" s="323">
        <v>6</v>
      </c>
      <c r="D1159" s="540">
        <f>SUM(Amaryllis!G85)</f>
        <v>0</v>
      </c>
    </row>
    <row r="1160" spans="1:4">
      <c r="A1160" s="323"/>
      <c r="B1160" s="429" t="s">
        <v>1911</v>
      </c>
      <c r="C1160" s="323">
        <v>6</v>
      </c>
      <c r="D1160" s="540">
        <f>SUM(Amaryllis!G86)</f>
        <v>0</v>
      </c>
    </row>
    <row r="1162" spans="1:4">
      <c r="C1162" s="252" t="s">
        <v>1970</v>
      </c>
      <c r="D1162" s="6" t="e">
        <f>SUM(Bestellijst!#REF!)</f>
        <v>#REF!</v>
      </c>
    </row>
    <row r="1163" spans="1:4">
      <c r="C1163" s="494" t="s">
        <v>1971</v>
      </c>
      <c r="D1163" s="6">
        <f>SUM(Bestellijst!D5)</f>
        <v>0</v>
      </c>
    </row>
  </sheetData>
  <mergeCells count="49">
    <mergeCell ref="D1132:D1133"/>
    <mergeCell ref="E1086:E1087"/>
    <mergeCell ref="D1142:D1143"/>
    <mergeCell ref="E1096:E1097"/>
    <mergeCell ref="D1149:D1150"/>
    <mergeCell ref="E1103:E1104"/>
    <mergeCell ref="D1078:D1079"/>
    <mergeCell ref="E1032:E1033"/>
    <mergeCell ref="D1097:D1098"/>
    <mergeCell ref="E1051:E1052"/>
    <mergeCell ref="D1116:D1117"/>
    <mergeCell ref="E1070:E1071"/>
    <mergeCell ref="A1149:A1150"/>
    <mergeCell ref="B1149:B1150"/>
    <mergeCell ref="C1149:C1150"/>
    <mergeCell ref="A1132:A1133"/>
    <mergeCell ref="B1132:B1133"/>
    <mergeCell ref="C1132:C1133"/>
    <mergeCell ref="A1142:A1143"/>
    <mergeCell ref="B1142:B1143"/>
    <mergeCell ref="C1142:C1143"/>
    <mergeCell ref="A1097:A1098"/>
    <mergeCell ref="B1097:B1098"/>
    <mergeCell ref="C1097:C1098"/>
    <mergeCell ref="A1116:A1117"/>
    <mergeCell ref="B1116:B1117"/>
    <mergeCell ref="C1116:C1117"/>
    <mergeCell ref="B1067:C1067"/>
    <mergeCell ref="B1070:C1070"/>
    <mergeCell ref="B1072:C1072"/>
    <mergeCell ref="B1074:C1074"/>
    <mergeCell ref="A1078:A1079"/>
    <mergeCell ref="B1078:B1079"/>
    <mergeCell ref="C1078:C1079"/>
    <mergeCell ref="A195:A196"/>
    <mergeCell ref="B195:C196"/>
    <mergeCell ref="D195:D196"/>
    <mergeCell ref="B1064:C1064"/>
    <mergeCell ref="E195:E196"/>
    <mergeCell ref="B972:C972"/>
    <mergeCell ref="B987:C987"/>
    <mergeCell ref="B1000:C1000"/>
    <mergeCell ref="B1005:C1005"/>
    <mergeCell ref="B1011:C1011"/>
    <mergeCell ref="B1020:C1020"/>
    <mergeCell ref="B1025:C1025"/>
    <mergeCell ref="B1031:C1031"/>
    <mergeCell ref="B1051:C1051"/>
    <mergeCell ref="B1058:C105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6"/>
  <sheetViews>
    <sheetView showZeros="0" view="pageLayout" zoomScaleNormal="100" workbookViewId="0">
      <selection activeCell="E133" sqref="E133"/>
    </sheetView>
  </sheetViews>
  <sheetFormatPr defaultRowHeight="15"/>
  <cols>
    <col min="1" max="1" width="12.28515625" customWidth="1"/>
    <col min="2" max="2" width="14.140625" customWidth="1"/>
    <col min="3" max="3" width="28.140625" customWidth="1"/>
    <col min="4" max="4" width="9.5703125" customWidth="1"/>
    <col min="5" max="5" width="8.7109375" customWidth="1"/>
    <col min="6" max="6" width="11.42578125" style="90" customWidth="1"/>
    <col min="7" max="7" width="8" customWidth="1"/>
    <col min="8" max="8" width="10.85546875" style="1" customWidth="1"/>
    <col min="9" max="9" width="19.7109375" style="432" customWidth="1"/>
  </cols>
  <sheetData>
    <row r="1" spans="1:9" ht="28.5">
      <c r="A1" s="143" t="s">
        <v>1571</v>
      </c>
      <c r="B1" s="11"/>
      <c r="C1" s="11"/>
      <c r="D1" s="11"/>
      <c r="E1" s="11"/>
      <c r="F1" s="110" t="s">
        <v>337</v>
      </c>
      <c r="G1" s="11"/>
      <c r="H1" s="2"/>
      <c r="I1" s="584"/>
    </row>
    <row r="2" spans="1:9" s="1" customFormat="1">
      <c r="A2" s="2"/>
      <c r="B2" s="2"/>
      <c r="C2" s="2"/>
      <c r="D2" s="2"/>
      <c r="E2" s="2"/>
      <c r="F2" s="32"/>
      <c r="G2" s="2"/>
      <c r="H2" s="2"/>
      <c r="I2" s="432"/>
    </row>
    <row r="3" spans="1:9" s="1" customFormat="1" ht="17.25">
      <c r="A3" s="122" t="s">
        <v>318</v>
      </c>
      <c r="B3" s="123"/>
      <c r="C3" s="124"/>
      <c r="D3" s="125"/>
      <c r="E3" s="198" t="s">
        <v>319</v>
      </c>
      <c r="F3" s="199"/>
      <c r="G3" s="200" t="s">
        <v>321</v>
      </c>
      <c r="H3" s="201"/>
      <c r="I3" s="432"/>
    </row>
    <row r="4" spans="1:9" s="1" customFormat="1" ht="17.25">
      <c r="A4" s="126"/>
      <c r="B4" s="59"/>
      <c r="C4" s="28"/>
      <c r="D4" s="63"/>
      <c r="E4" s="80" t="s">
        <v>320</v>
      </c>
      <c r="F4" s="202"/>
      <c r="G4" s="203" t="s">
        <v>202</v>
      </c>
      <c r="H4" s="204"/>
      <c r="I4" s="585"/>
    </row>
    <row r="5" spans="1:9" s="1" customFormat="1" ht="18" thickBot="1">
      <c r="A5" s="127" t="s">
        <v>334</v>
      </c>
      <c r="B5" s="58"/>
      <c r="C5" s="29"/>
      <c r="D5" s="64"/>
      <c r="E5" s="205" t="s">
        <v>324</v>
      </c>
      <c r="F5" s="206"/>
      <c r="G5" s="207" t="s">
        <v>325</v>
      </c>
      <c r="H5" s="208"/>
      <c r="I5" s="585"/>
    </row>
    <row r="6" spans="1:9" s="1" customFormat="1">
      <c r="A6" s="128" t="s">
        <v>332</v>
      </c>
      <c r="B6" s="66"/>
      <c r="C6" s="70"/>
      <c r="D6" s="71"/>
      <c r="E6" s="209" t="s">
        <v>333</v>
      </c>
      <c r="F6" s="210"/>
      <c r="G6" s="211" t="s">
        <v>323</v>
      </c>
      <c r="H6" s="212"/>
      <c r="I6" s="586"/>
    </row>
    <row r="7" spans="1:9" s="1" customFormat="1" ht="18.75">
      <c r="A7" s="129"/>
      <c r="B7" s="40"/>
      <c r="C7" s="72"/>
      <c r="D7" s="277">
        <v>1</v>
      </c>
      <c r="E7" s="797">
        <v>1.29</v>
      </c>
      <c r="F7" s="798"/>
      <c r="G7" s="799">
        <v>2.29</v>
      </c>
      <c r="H7" s="800"/>
      <c r="I7" s="586"/>
    </row>
    <row r="8" spans="1:9" s="1" customFormat="1" ht="17.25">
      <c r="A8" s="18" t="s">
        <v>1569</v>
      </c>
      <c r="C8" s="18"/>
      <c r="D8" s="59"/>
      <c r="E8" s="61"/>
      <c r="F8" s="89"/>
      <c r="G8" s="60"/>
      <c r="H8" s="62"/>
      <c r="I8" s="587"/>
    </row>
    <row r="9" spans="1:9" s="1" customFormat="1" ht="15.75" thickBot="1">
      <c r="F9" s="90"/>
      <c r="I9" s="432"/>
    </row>
    <row r="10" spans="1:9" s="1" customFormat="1" ht="15.75" thickBot="1">
      <c r="C10" s="57" t="s">
        <v>322</v>
      </c>
      <c r="D10" s="55"/>
      <c r="E10" s="55"/>
      <c r="F10" s="91"/>
      <c r="G10" s="56"/>
      <c r="I10" s="432"/>
    </row>
    <row r="11" spans="1:9" s="1" customFormat="1">
      <c r="C11" s="182" t="s">
        <v>319</v>
      </c>
      <c r="D11" s="182" t="s">
        <v>320</v>
      </c>
      <c r="E11" s="183">
        <v>2.99</v>
      </c>
      <c r="F11" s="184" t="s">
        <v>329</v>
      </c>
      <c r="G11" s="709">
        <v>2.59</v>
      </c>
      <c r="H11" s="3"/>
      <c r="I11" s="588"/>
    </row>
    <row r="12" spans="1:9" s="1" customFormat="1">
      <c r="C12" s="185" t="s">
        <v>321</v>
      </c>
      <c r="D12" s="185" t="s">
        <v>202</v>
      </c>
      <c r="E12" s="186">
        <v>5.49</v>
      </c>
      <c r="F12" s="187" t="s">
        <v>329</v>
      </c>
      <c r="G12" s="186">
        <v>4.99</v>
      </c>
      <c r="H12" s="3"/>
      <c r="I12" s="588"/>
    </row>
    <row r="13" spans="1:9" s="1" customFormat="1">
      <c r="B13" s="73"/>
      <c r="F13" s="90"/>
      <c r="H13" s="3"/>
      <c r="I13" s="588"/>
    </row>
    <row r="14" spans="1:9" s="1" customFormat="1" ht="14.25" customHeight="1" thickBot="1">
      <c r="F14" s="90"/>
      <c r="G14" s="796" t="s">
        <v>337</v>
      </c>
      <c r="H14" s="796"/>
      <c r="I14" s="796"/>
    </row>
    <row r="15" spans="1:9" ht="15" customHeight="1">
      <c r="A15" s="21" t="s">
        <v>1568</v>
      </c>
      <c r="B15" s="22" t="s">
        <v>1570</v>
      </c>
      <c r="C15" s="22"/>
      <c r="D15" s="21" t="s">
        <v>1567</v>
      </c>
      <c r="E15" s="21" t="s">
        <v>200</v>
      </c>
      <c r="F15" s="195" t="s">
        <v>203</v>
      </c>
      <c r="G15" s="213" t="s">
        <v>200</v>
      </c>
      <c r="H15" s="190" t="s">
        <v>204</v>
      </c>
    </row>
    <row r="16" spans="1:9" s="1" customFormat="1" ht="13.5" customHeight="1">
      <c r="A16" s="23"/>
      <c r="B16" s="24"/>
      <c r="C16" s="24"/>
      <c r="D16" s="23"/>
      <c r="E16" s="23" t="s">
        <v>320</v>
      </c>
      <c r="F16" s="196" t="s">
        <v>201</v>
      </c>
      <c r="G16" s="192" t="s">
        <v>202</v>
      </c>
      <c r="H16" s="188" t="s">
        <v>205</v>
      </c>
      <c r="I16" s="432"/>
    </row>
    <row r="17" spans="1:8" ht="15.75" thickBot="1">
      <c r="A17" s="25"/>
      <c r="B17" s="26"/>
      <c r="C17" s="26"/>
      <c r="D17" s="708"/>
      <c r="E17" s="25" t="s">
        <v>207</v>
      </c>
      <c r="F17" s="197" t="s">
        <v>208</v>
      </c>
      <c r="G17" s="216" t="s">
        <v>207</v>
      </c>
      <c r="H17" s="216" t="s">
        <v>208</v>
      </c>
    </row>
    <row r="18" spans="1:8">
      <c r="A18" s="7">
        <v>1</v>
      </c>
      <c r="B18" s="8" t="s">
        <v>0</v>
      </c>
      <c r="C18" s="272" t="s">
        <v>1</v>
      </c>
      <c r="D18" s="263" t="s">
        <v>5</v>
      </c>
      <c r="E18" s="167">
        <v>8</v>
      </c>
      <c r="F18" s="180"/>
      <c r="G18" s="217">
        <v>15</v>
      </c>
      <c r="H18" s="278"/>
    </row>
    <row r="19" spans="1:8">
      <c r="A19" s="4">
        <v>2</v>
      </c>
      <c r="B19" s="5" t="s">
        <v>0</v>
      </c>
      <c r="C19" s="166" t="s">
        <v>1594</v>
      </c>
      <c r="D19" s="165" t="s">
        <v>5</v>
      </c>
      <c r="E19" s="164">
        <v>8</v>
      </c>
      <c r="F19" s="180"/>
      <c r="G19" s="10"/>
      <c r="H19" s="81"/>
    </row>
    <row r="20" spans="1:8">
      <c r="A20" s="4">
        <v>3</v>
      </c>
      <c r="B20" s="5" t="s">
        <v>0</v>
      </c>
      <c r="C20" s="166" t="s">
        <v>3</v>
      </c>
      <c r="D20" s="165" t="s">
        <v>23</v>
      </c>
      <c r="E20" s="164">
        <v>7</v>
      </c>
      <c r="F20" s="180"/>
      <c r="G20" s="9">
        <v>15</v>
      </c>
      <c r="H20" s="178"/>
    </row>
    <row r="21" spans="1:8">
      <c r="A21" s="4">
        <v>4</v>
      </c>
      <c r="B21" s="5" t="s">
        <v>0</v>
      </c>
      <c r="C21" s="166" t="s">
        <v>4</v>
      </c>
      <c r="D21" s="165" t="s">
        <v>5</v>
      </c>
      <c r="E21" s="164">
        <v>7</v>
      </c>
      <c r="F21" s="180"/>
      <c r="G21" s="9">
        <v>15</v>
      </c>
      <c r="H21" s="178"/>
    </row>
    <row r="22" spans="1:8">
      <c r="A22" s="4">
        <v>5</v>
      </c>
      <c r="B22" s="5" t="s">
        <v>0</v>
      </c>
      <c r="C22" s="166" t="s">
        <v>1595</v>
      </c>
      <c r="D22" s="165" t="s">
        <v>5</v>
      </c>
      <c r="E22" s="164">
        <v>7</v>
      </c>
      <c r="F22" s="180"/>
      <c r="G22" s="9">
        <v>15</v>
      </c>
      <c r="H22" s="178"/>
    </row>
    <row r="23" spans="1:8">
      <c r="A23" s="4">
        <v>6</v>
      </c>
      <c r="B23" s="5" t="s">
        <v>0</v>
      </c>
      <c r="C23" s="166" t="s">
        <v>1596</v>
      </c>
      <c r="D23" s="165" t="s">
        <v>5</v>
      </c>
      <c r="E23" s="164">
        <v>7</v>
      </c>
      <c r="F23" s="180"/>
      <c r="G23" s="9">
        <v>15</v>
      </c>
      <c r="H23" s="178"/>
    </row>
    <row r="24" spans="1:8">
      <c r="A24" s="4">
        <v>7</v>
      </c>
      <c r="B24" s="5" t="s">
        <v>0</v>
      </c>
      <c r="C24" s="166" t="s">
        <v>6</v>
      </c>
      <c r="D24" s="165" t="s">
        <v>5</v>
      </c>
      <c r="E24" s="164">
        <v>7</v>
      </c>
      <c r="F24" s="180"/>
      <c r="G24" s="10"/>
      <c r="H24" s="81"/>
    </row>
    <row r="25" spans="1:8">
      <c r="A25" s="4">
        <v>8</v>
      </c>
      <c r="B25" s="5" t="s">
        <v>0</v>
      </c>
      <c r="C25" s="166" t="s">
        <v>7</v>
      </c>
      <c r="D25" s="165" t="s">
        <v>5</v>
      </c>
      <c r="E25" s="164">
        <v>7</v>
      </c>
      <c r="F25" s="180"/>
      <c r="G25" s="9">
        <v>15</v>
      </c>
      <c r="H25" s="178"/>
    </row>
    <row r="26" spans="1:8">
      <c r="A26" s="4">
        <v>9</v>
      </c>
      <c r="B26" s="5" t="s">
        <v>0</v>
      </c>
      <c r="C26" s="166" t="s">
        <v>8</v>
      </c>
      <c r="D26" s="165" t="s">
        <v>5</v>
      </c>
      <c r="E26" s="164">
        <v>7</v>
      </c>
      <c r="F26" s="180"/>
      <c r="G26" s="9">
        <v>15</v>
      </c>
      <c r="H26" s="178"/>
    </row>
    <row r="27" spans="1:8">
      <c r="A27" s="4">
        <v>10</v>
      </c>
      <c r="B27" s="5" t="s">
        <v>0</v>
      </c>
      <c r="C27" s="166" t="s">
        <v>1597</v>
      </c>
      <c r="D27" s="165" t="s">
        <v>5</v>
      </c>
      <c r="E27" s="164">
        <v>7</v>
      </c>
      <c r="F27" s="180"/>
      <c r="G27" s="9">
        <v>15</v>
      </c>
      <c r="H27" s="178"/>
    </row>
    <row r="28" spans="1:8">
      <c r="A28" s="4">
        <v>11</v>
      </c>
      <c r="B28" s="5" t="s">
        <v>0</v>
      </c>
      <c r="C28" s="166" t="s">
        <v>1598</v>
      </c>
      <c r="D28" s="165" t="s">
        <v>5</v>
      </c>
      <c r="E28" s="164">
        <v>7</v>
      </c>
      <c r="F28" s="180"/>
      <c r="G28" s="10"/>
      <c r="H28" s="81"/>
    </row>
    <row r="29" spans="1:8">
      <c r="A29" s="4">
        <v>12</v>
      </c>
      <c r="B29" s="5" t="s">
        <v>0</v>
      </c>
      <c r="C29" s="166" t="s">
        <v>9</v>
      </c>
      <c r="D29" s="165" t="s">
        <v>86</v>
      </c>
      <c r="E29" s="164">
        <v>7</v>
      </c>
      <c r="F29" s="180"/>
      <c r="G29" s="9">
        <v>15</v>
      </c>
      <c r="H29" s="178"/>
    </row>
    <row r="30" spans="1:8">
      <c r="A30" s="4">
        <v>13</v>
      </c>
      <c r="B30" s="5" t="s">
        <v>0</v>
      </c>
      <c r="C30" s="166" t="s">
        <v>10</v>
      </c>
      <c r="D30" s="165" t="s">
        <v>5</v>
      </c>
      <c r="E30" s="164">
        <v>8</v>
      </c>
      <c r="F30" s="180"/>
      <c r="G30" s="9">
        <v>15</v>
      </c>
      <c r="H30" s="178"/>
    </row>
    <row r="31" spans="1:8">
      <c r="A31" s="4">
        <v>14</v>
      </c>
      <c r="B31" s="5" t="s">
        <v>0</v>
      </c>
      <c r="C31" s="166" t="s">
        <v>11</v>
      </c>
      <c r="D31" s="165" t="s">
        <v>12</v>
      </c>
      <c r="E31" s="164">
        <v>15</v>
      </c>
      <c r="F31" s="180"/>
      <c r="G31" s="10"/>
      <c r="H31" s="81"/>
    </row>
    <row r="32" spans="1:8">
      <c r="A32" s="4">
        <v>15</v>
      </c>
      <c r="B32" s="5" t="s">
        <v>0</v>
      </c>
      <c r="C32" s="166" t="s">
        <v>13</v>
      </c>
      <c r="D32" s="165" t="s">
        <v>12</v>
      </c>
      <c r="E32" s="164">
        <v>8</v>
      </c>
      <c r="F32" s="180"/>
      <c r="G32" s="9">
        <v>15</v>
      </c>
      <c r="H32" s="178"/>
    </row>
    <row r="33" spans="1:9">
      <c r="A33" s="4">
        <v>16</v>
      </c>
      <c r="B33" s="5" t="s">
        <v>0</v>
      </c>
      <c r="C33" s="166" t="s">
        <v>14</v>
      </c>
      <c r="D33" s="165" t="s">
        <v>12</v>
      </c>
      <c r="E33" s="164">
        <v>8</v>
      </c>
      <c r="F33" s="180"/>
      <c r="G33" s="10"/>
      <c r="H33" s="81"/>
    </row>
    <row r="34" spans="1:9">
      <c r="A34" s="4">
        <v>17</v>
      </c>
      <c r="B34" s="5" t="s">
        <v>0</v>
      </c>
      <c r="C34" s="166" t="s">
        <v>15</v>
      </c>
      <c r="D34" s="165" t="s">
        <v>12</v>
      </c>
      <c r="E34" s="164">
        <v>10</v>
      </c>
      <c r="F34" s="180"/>
      <c r="G34" s="9">
        <v>20</v>
      </c>
      <c r="H34" s="178"/>
    </row>
    <row r="35" spans="1:9">
      <c r="A35" s="4">
        <v>18</v>
      </c>
      <c r="B35" s="5" t="s">
        <v>0</v>
      </c>
      <c r="C35" s="166" t="s">
        <v>16</v>
      </c>
      <c r="D35" s="165" t="s">
        <v>12</v>
      </c>
      <c r="E35" s="164">
        <v>15</v>
      </c>
      <c r="F35" s="180"/>
      <c r="G35" s="9">
        <v>35</v>
      </c>
      <c r="H35" s="178"/>
    </row>
    <row r="36" spans="1:9">
      <c r="A36" s="4">
        <v>19</v>
      </c>
      <c r="B36" s="5" t="s">
        <v>0</v>
      </c>
      <c r="C36" s="166" t="s">
        <v>17</v>
      </c>
      <c r="D36" s="165" t="s">
        <v>18</v>
      </c>
      <c r="E36" s="164">
        <v>12</v>
      </c>
      <c r="F36" s="180"/>
      <c r="G36" s="9">
        <v>25</v>
      </c>
      <c r="H36" s="178"/>
    </row>
    <row r="37" spans="1:9">
      <c r="A37" s="4">
        <v>20</v>
      </c>
      <c r="B37" s="5" t="s">
        <v>0</v>
      </c>
      <c r="C37" s="166" t="s">
        <v>19</v>
      </c>
      <c r="D37" s="165" t="s">
        <v>18</v>
      </c>
      <c r="E37" s="164">
        <v>12</v>
      </c>
      <c r="F37" s="180"/>
      <c r="G37" s="9">
        <v>25</v>
      </c>
      <c r="H37" s="178"/>
    </row>
    <row r="38" spans="1:9">
      <c r="A38" s="4">
        <v>21</v>
      </c>
      <c r="B38" s="5" t="s">
        <v>0</v>
      </c>
      <c r="C38" s="166" t="s">
        <v>20</v>
      </c>
      <c r="D38" s="165" t="s">
        <v>23</v>
      </c>
      <c r="E38" s="164">
        <v>8</v>
      </c>
      <c r="F38" s="180"/>
      <c r="G38" s="10"/>
      <c r="H38" s="81"/>
    </row>
    <row r="39" spans="1:9">
      <c r="A39" s="4">
        <v>22</v>
      </c>
      <c r="B39" s="5" t="s">
        <v>0</v>
      </c>
      <c r="C39" s="166" t="s">
        <v>21</v>
      </c>
      <c r="D39" s="165" t="s">
        <v>23</v>
      </c>
      <c r="E39" s="164">
        <v>8</v>
      </c>
      <c r="F39" s="180"/>
      <c r="G39" s="9">
        <v>15</v>
      </c>
      <c r="H39" s="178"/>
    </row>
    <row r="40" spans="1:9">
      <c r="A40" s="4">
        <v>23</v>
      </c>
      <c r="B40" s="5" t="s">
        <v>0</v>
      </c>
      <c r="C40" s="166" t="s">
        <v>1599</v>
      </c>
      <c r="D40" s="165" t="s">
        <v>23</v>
      </c>
      <c r="E40" s="164">
        <v>8</v>
      </c>
      <c r="F40" s="180"/>
      <c r="G40" s="9">
        <v>15</v>
      </c>
      <c r="H40" s="178"/>
    </row>
    <row r="41" spans="1:9">
      <c r="A41" s="4">
        <v>24</v>
      </c>
      <c r="B41" s="5" t="s">
        <v>0</v>
      </c>
      <c r="C41" s="166" t="s">
        <v>1600</v>
      </c>
      <c r="D41" s="165" t="s">
        <v>18</v>
      </c>
      <c r="E41" s="164">
        <v>12</v>
      </c>
      <c r="F41" s="180"/>
      <c r="G41" s="9">
        <v>25</v>
      </c>
      <c r="H41" s="178"/>
    </row>
    <row r="42" spans="1:9">
      <c r="A42" s="4">
        <v>25</v>
      </c>
      <c r="B42" s="5" t="s">
        <v>0</v>
      </c>
      <c r="C42" s="273" t="s">
        <v>24</v>
      </c>
      <c r="D42" s="165" t="s">
        <v>23</v>
      </c>
      <c r="E42" s="164">
        <v>8</v>
      </c>
      <c r="F42" s="180"/>
      <c r="G42" s="9">
        <v>15</v>
      </c>
      <c r="H42" s="178"/>
    </row>
    <row r="43" spans="1:9">
      <c r="A43" s="4">
        <v>26</v>
      </c>
      <c r="B43" s="5" t="s">
        <v>0</v>
      </c>
      <c r="C43" s="273" t="s">
        <v>1601</v>
      </c>
      <c r="D43" s="165" t="s">
        <v>18</v>
      </c>
      <c r="E43" s="164">
        <v>12</v>
      </c>
      <c r="F43" s="180"/>
      <c r="G43" s="9">
        <v>25</v>
      </c>
      <c r="H43" s="178"/>
    </row>
    <row r="44" spans="1:9">
      <c r="A44" s="4">
        <v>27</v>
      </c>
      <c r="B44" s="5" t="s">
        <v>0</v>
      </c>
      <c r="C44" s="273" t="s">
        <v>25</v>
      </c>
      <c r="D44" s="165" t="s">
        <v>23</v>
      </c>
      <c r="E44" s="164">
        <v>8</v>
      </c>
      <c r="F44" s="180"/>
      <c r="G44" s="9">
        <v>15</v>
      </c>
      <c r="H44" s="178"/>
      <c r="I44" s="588"/>
    </row>
    <row r="45" spans="1:9">
      <c r="A45" s="4">
        <v>28</v>
      </c>
      <c r="B45" s="5" t="s">
        <v>0</v>
      </c>
      <c r="C45" s="273" t="s">
        <v>26</v>
      </c>
      <c r="D45" s="165" t="s">
        <v>23</v>
      </c>
      <c r="E45" s="164">
        <v>8</v>
      </c>
      <c r="F45" s="180"/>
      <c r="G45" s="9">
        <v>15</v>
      </c>
      <c r="H45" s="178"/>
      <c r="I45" s="588"/>
    </row>
    <row r="46" spans="1:9">
      <c r="A46" s="4">
        <v>29</v>
      </c>
      <c r="B46" s="5" t="s">
        <v>0</v>
      </c>
      <c r="C46" s="273" t="s">
        <v>27</v>
      </c>
      <c r="D46" s="165" t="s">
        <v>23</v>
      </c>
      <c r="E46" s="164">
        <v>8</v>
      </c>
      <c r="F46" s="180"/>
      <c r="G46" s="9">
        <v>15</v>
      </c>
      <c r="H46" s="178"/>
      <c r="I46" s="588"/>
    </row>
    <row r="47" spans="1:9">
      <c r="A47" s="4">
        <v>30</v>
      </c>
      <c r="B47" s="5" t="s">
        <v>0</v>
      </c>
      <c r="C47" s="166" t="s">
        <v>28</v>
      </c>
      <c r="D47" s="165" t="s">
        <v>23</v>
      </c>
      <c r="E47" s="164">
        <v>8</v>
      </c>
      <c r="F47" s="180"/>
      <c r="G47" s="10"/>
      <c r="H47" s="81"/>
    </row>
    <row r="48" spans="1:9">
      <c r="A48" s="4">
        <v>31</v>
      </c>
      <c r="B48" s="5" t="s">
        <v>0</v>
      </c>
      <c r="C48" s="166" t="s">
        <v>29</v>
      </c>
      <c r="D48" s="165" t="s">
        <v>5</v>
      </c>
      <c r="E48" s="164">
        <v>7</v>
      </c>
      <c r="F48" s="180"/>
      <c r="G48" s="9">
        <v>15</v>
      </c>
      <c r="H48" s="178"/>
    </row>
    <row r="49" spans="1:9">
      <c r="A49" s="4">
        <v>32</v>
      </c>
      <c r="B49" s="5" t="s">
        <v>0</v>
      </c>
      <c r="C49" s="166" t="s">
        <v>30</v>
      </c>
      <c r="D49" s="165" t="s">
        <v>5</v>
      </c>
      <c r="E49" s="164">
        <v>7</v>
      </c>
      <c r="F49" s="180"/>
      <c r="G49" s="9">
        <v>15</v>
      </c>
      <c r="H49" s="178"/>
    </row>
    <row r="50" spans="1:9">
      <c r="A50" s="4">
        <v>33</v>
      </c>
      <c r="B50" s="5" t="s">
        <v>0</v>
      </c>
      <c r="C50" s="166" t="s">
        <v>31</v>
      </c>
      <c r="D50" s="165" t="s">
        <v>5</v>
      </c>
      <c r="E50" s="164">
        <v>7</v>
      </c>
      <c r="F50" s="180"/>
      <c r="G50" s="10"/>
      <c r="H50" s="81"/>
    </row>
    <row r="51" spans="1:9">
      <c r="A51" s="4">
        <v>34</v>
      </c>
      <c r="B51" s="5" t="s">
        <v>0</v>
      </c>
      <c r="C51" s="166" t="s">
        <v>32</v>
      </c>
      <c r="D51" s="165" t="s">
        <v>5</v>
      </c>
      <c r="E51" s="164">
        <v>7</v>
      </c>
      <c r="F51" s="180"/>
      <c r="G51" s="9">
        <v>15</v>
      </c>
      <c r="H51" s="178"/>
    </row>
    <row r="52" spans="1:9">
      <c r="A52" s="4">
        <v>35</v>
      </c>
      <c r="B52" s="5" t="s">
        <v>0</v>
      </c>
      <c r="C52" s="166" t="s">
        <v>33</v>
      </c>
      <c r="D52" s="165" t="s">
        <v>5</v>
      </c>
      <c r="E52" s="164">
        <v>6</v>
      </c>
      <c r="F52" s="180"/>
      <c r="G52" s="9">
        <v>12</v>
      </c>
      <c r="H52" s="179"/>
    </row>
    <row r="53" spans="1:9">
      <c r="A53" s="4">
        <v>36</v>
      </c>
      <c r="B53" s="5" t="s">
        <v>0</v>
      </c>
      <c r="C53" s="166" t="s">
        <v>34</v>
      </c>
      <c r="D53" s="165" t="s">
        <v>23</v>
      </c>
      <c r="E53" s="164">
        <v>8</v>
      </c>
      <c r="F53" s="177"/>
      <c r="G53" s="17">
        <v>15</v>
      </c>
      <c r="H53" s="178"/>
    </row>
    <row r="54" spans="1:9">
      <c r="A54" s="7">
        <v>37</v>
      </c>
      <c r="B54" s="8" t="s">
        <v>0</v>
      </c>
      <c r="C54" s="272" t="s">
        <v>35</v>
      </c>
      <c r="D54" s="263" t="s">
        <v>23</v>
      </c>
      <c r="E54" s="167">
        <v>7</v>
      </c>
      <c r="F54" s="194"/>
      <c r="G54" s="3"/>
      <c r="H54" s="81"/>
    </row>
    <row r="55" spans="1:9" s="1" customFormat="1">
      <c r="A55" s="4">
        <v>38</v>
      </c>
      <c r="B55" s="5" t="s">
        <v>0</v>
      </c>
      <c r="C55" s="166" t="s">
        <v>1602</v>
      </c>
      <c r="D55" s="165" t="s">
        <v>5</v>
      </c>
      <c r="E55" s="164">
        <v>7</v>
      </c>
      <c r="F55" s="177"/>
      <c r="G55" s="9">
        <v>15</v>
      </c>
      <c r="H55" s="178"/>
      <c r="I55" s="432"/>
    </row>
    <row r="56" spans="1:9" s="1" customFormat="1">
      <c r="A56" s="4">
        <v>39</v>
      </c>
      <c r="B56" s="5" t="s">
        <v>0</v>
      </c>
      <c r="C56" s="166" t="s">
        <v>1603</v>
      </c>
      <c r="D56" s="165" t="s">
        <v>5</v>
      </c>
      <c r="E56" s="164">
        <v>7</v>
      </c>
      <c r="F56" s="177"/>
      <c r="G56" s="9">
        <v>15</v>
      </c>
      <c r="H56" s="178"/>
      <c r="I56" s="432"/>
    </row>
    <row r="57" spans="1:9" s="1" customFormat="1">
      <c r="A57" s="4">
        <v>40</v>
      </c>
      <c r="B57" s="5" t="s">
        <v>0</v>
      </c>
      <c r="C57" s="166" t="s">
        <v>1604</v>
      </c>
      <c r="D57" s="165" t="s">
        <v>5</v>
      </c>
      <c r="E57" s="164">
        <v>7</v>
      </c>
      <c r="F57" s="177"/>
      <c r="G57" s="9">
        <v>15</v>
      </c>
      <c r="H57" s="178"/>
      <c r="I57" s="432"/>
    </row>
    <row r="58" spans="1:9" s="1" customFormat="1">
      <c r="A58" s="4">
        <v>41</v>
      </c>
      <c r="B58" s="5" t="s">
        <v>0</v>
      </c>
      <c r="C58" s="166" t="s">
        <v>36</v>
      </c>
      <c r="D58" s="165" t="s">
        <v>23</v>
      </c>
      <c r="E58" s="164">
        <v>7</v>
      </c>
      <c r="F58" s="177"/>
      <c r="G58" s="9">
        <v>15</v>
      </c>
      <c r="H58" s="178"/>
      <c r="I58" s="432"/>
    </row>
    <row r="59" spans="1:9" s="1" customFormat="1">
      <c r="A59" s="4">
        <v>42</v>
      </c>
      <c r="B59" s="5" t="s">
        <v>0</v>
      </c>
      <c r="C59" s="166" t="s">
        <v>37</v>
      </c>
      <c r="D59" s="165" t="s">
        <v>23</v>
      </c>
      <c r="E59" s="164">
        <v>7</v>
      </c>
      <c r="F59" s="177"/>
      <c r="G59" s="9">
        <v>12</v>
      </c>
      <c r="H59" s="178"/>
      <c r="I59" s="432"/>
    </row>
    <row r="60" spans="1:9">
      <c r="A60" s="4">
        <v>43</v>
      </c>
      <c r="B60" s="5" t="s">
        <v>0</v>
      </c>
      <c r="C60" s="166" t="s">
        <v>38</v>
      </c>
      <c r="D60" s="165" t="s">
        <v>5</v>
      </c>
      <c r="E60" s="164">
        <v>8</v>
      </c>
      <c r="F60" s="177"/>
      <c r="G60" s="9">
        <v>15</v>
      </c>
      <c r="H60" s="178"/>
    </row>
    <row r="61" spans="1:9">
      <c r="A61" s="4">
        <v>44</v>
      </c>
      <c r="B61" s="5" t="s">
        <v>0</v>
      </c>
      <c r="C61" s="166" t="s">
        <v>39</v>
      </c>
      <c r="D61" s="165" t="s">
        <v>5</v>
      </c>
      <c r="E61" s="164">
        <v>8</v>
      </c>
      <c r="F61" s="177"/>
      <c r="G61" s="9">
        <v>15</v>
      </c>
      <c r="H61" s="178"/>
    </row>
    <row r="62" spans="1:9" ht="15.75" thickBot="1">
      <c r="A62" s="4">
        <v>45</v>
      </c>
      <c r="B62" s="5" t="s">
        <v>0</v>
      </c>
      <c r="C62" s="166" t="s">
        <v>40</v>
      </c>
      <c r="D62" s="165" t="s">
        <v>5</v>
      </c>
      <c r="E62" s="164">
        <v>8</v>
      </c>
      <c r="F62" s="177"/>
      <c r="G62" s="9">
        <v>15</v>
      </c>
      <c r="H62" s="178"/>
    </row>
    <row r="63" spans="1:9" s="1" customFormat="1" ht="14.1" customHeight="1">
      <c r="A63" s="21" t="s">
        <v>1568</v>
      </c>
      <c r="B63" s="581" t="s">
        <v>1570</v>
      </c>
      <c r="C63" s="582"/>
      <c r="D63" s="583" t="s">
        <v>1567</v>
      </c>
      <c r="E63" s="21" t="s">
        <v>200</v>
      </c>
      <c r="F63" s="213" t="s">
        <v>203</v>
      </c>
      <c r="G63" s="21" t="s">
        <v>200</v>
      </c>
      <c r="H63" s="190" t="s">
        <v>204</v>
      </c>
      <c r="I63" s="589"/>
    </row>
    <row r="64" spans="1:9" s="1" customFormat="1" ht="14.1" customHeight="1">
      <c r="A64" s="23"/>
      <c r="B64" s="144"/>
      <c r="C64" s="270"/>
      <c r="D64" s="267"/>
      <c r="E64" s="23" t="s">
        <v>320</v>
      </c>
      <c r="F64" s="192" t="s">
        <v>201</v>
      </c>
      <c r="G64" s="23" t="s">
        <v>202</v>
      </c>
      <c r="H64" s="188" t="s">
        <v>205</v>
      </c>
      <c r="I64" s="590" t="s">
        <v>1984</v>
      </c>
    </row>
    <row r="65" spans="1:9" s="1" customFormat="1" ht="14.1" customHeight="1" thickBot="1">
      <c r="A65" s="25"/>
      <c r="B65" s="27"/>
      <c r="C65" s="271"/>
      <c r="D65" s="268"/>
      <c r="E65" s="25" t="s">
        <v>207</v>
      </c>
      <c r="F65" s="193" t="s">
        <v>208</v>
      </c>
      <c r="G65" s="25" t="s">
        <v>207</v>
      </c>
      <c r="H65" s="189" t="s">
        <v>208</v>
      </c>
      <c r="I65" s="591" t="s">
        <v>1985</v>
      </c>
    </row>
    <row r="66" spans="1:9">
      <c r="A66" s="4">
        <v>46</v>
      </c>
      <c r="B66" s="5" t="s">
        <v>0</v>
      </c>
      <c r="C66" s="166" t="s">
        <v>1605</v>
      </c>
      <c r="D66" s="165" t="s">
        <v>5</v>
      </c>
      <c r="E66" s="164">
        <v>8</v>
      </c>
      <c r="F66" s="177"/>
      <c r="G66" s="10"/>
      <c r="H66" s="81"/>
    </row>
    <row r="67" spans="1:9">
      <c r="A67" s="4">
        <v>47</v>
      </c>
      <c r="B67" s="5" t="s">
        <v>0</v>
      </c>
      <c r="C67" s="166" t="s">
        <v>41</v>
      </c>
      <c r="D67" s="165" t="s">
        <v>5</v>
      </c>
      <c r="E67" s="164">
        <v>8</v>
      </c>
      <c r="F67" s="177"/>
      <c r="G67" s="9">
        <v>15</v>
      </c>
      <c r="H67" s="178"/>
    </row>
    <row r="68" spans="1:9">
      <c r="A68" s="4">
        <v>48</v>
      </c>
      <c r="B68" s="5" t="s">
        <v>0</v>
      </c>
      <c r="C68" s="166" t="s">
        <v>42</v>
      </c>
      <c r="D68" s="165" t="s">
        <v>5</v>
      </c>
      <c r="E68" s="164">
        <v>8</v>
      </c>
      <c r="F68" s="177"/>
      <c r="G68" s="10"/>
      <c r="H68" s="81"/>
    </row>
    <row r="69" spans="1:9">
      <c r="A69" s="4">
        <v>49</v>
      </c>
      <c r="B69" s="5" t="s">
        <v>0</v>
      </c>
      <c r="C69" s="166" t="s">
        <v>43</v>
      </c>
      <c r="D69" s="165" t="s">
        <v>23</v>
      </c>
      <c r="E69" s="164">
        <v>10</v>
      </c>
      <c r="F69" s="177"/>
      <c r="G69" s="9">
        <v>20</v>
      </c>
      <c r="H69" s="178"/>
    </row>
    <row r="70" spans="1:9">
      <c r="A70" s="4">
        <v>50</v>
      </c>
      <c r="B70" s="5" t="s">
        <v>0</v>
      </c>
      <c r="C70" s="166" t="s">
        <v>44</v>
      </c>
      <c r="D70" s="165" t="s">
        <v>23</v>
      </c>
      <c r="E70" s="164">
        <v>10</v>
      </c>
      <c r="F70" s="177"/>
      <c r="G70" s="10"/>
      <c r="H70" s="81"/>
    </row>
    <row r="71" spans="1:9">
      <c r="A71" s="4">
        <v>51</v>
      </c>
      <c r="B71" s="5" t="s">
        <v>0</v>
      </c>
      <c r="C71" s="166" t="s">
        <v>45</v>
      </c>
      <c r="D71" s="165" t="s">
        <v>23</v>
      </c>
      <c r="E71" s="164">
        <v>10</v>
      </c>
      <c r="F71" s="177"/>
      <c r="G71" s="10"/>
      <c r="H71" s="81"/>
    </row>
    <row r="72" spans="1:9">
      <c r="A72" s="4">
        <v>52</v>
      </c>
      <c r="B72" s="5" t="s">
        <v>0</v>
      </c>
      <c r="C72" s="166" t="s">
        <v>46</v>
      </c>
      <c r="D72" s="165" t="s">
        <v>23</v>
      </c>
      <c r="E72" s="164">
        <v>10</v>
      </c>
      <c r="F72" s="177"/>
      <c r="G72" s="10"/>
      <c r="H72" s="81"/>
    </row>
    <row r="73" spans="1:9">
      <c r="A73" s="4">
        <v>53</v>
      </c>
      <c r="B73" s="5" t="s">
        <v>0</v>
      </c>
      <c r="C73" s="166" t="s">
        <v>47</v>
      </c>
      <c r="D73" s="165" t="s">
        <v>5</v>
      </c>
      <c r="E73" s="164">
        <v>7</v>
      </c>
      <c r="F73" s="177"/>
      <c r="G73" s="10"/>
      <c r="H73" s="81"/>
    </row>
    <row r="74" spans="1:9">
      <c r="A74" s="4">
        <v>54</v>
      </c>
      <c r="B74" s="5" t="s">
        <v>0</v>
      </c>
      <c r="C74" s="166" t="s">
        <v>48</v>
      </c>
      <c r="D74" s="165" t="s">
        <v>23</v>
      </c>
      <c r="E74" s="164">
        <v>7</v>
      </c>
      <c r="F74" s="177"/>
      <c r="G74" s="9">
        <v>15</v>
      </c>
      <c r="H74" s="178"/>
    </row>
    <row r="75" spans="1:9">
      <c r="A75" s="4">
        <v>55</v>
      </c>
      <c r="B75" s="5" t="s">
        <v>0</v>
      </c>
      <c r="C75" s="166" t="s">
        <v>49</v>
      </c>
      <c r="D75" s="165" t="s">
        <v>23</v>
      </c>
      <c r="E75" s="164">
        <v>7</v>
      </c>
      <c r="F75" s="177"/>
      <c r="G75" s="9">
        <v>15</v>
      </c>
      <c r="H75" s="178"/>
    </row>
    <row r="76" spans="1:9">
      <c r="A76" s="4">
        <v>56</v>
      </c>
      <c r="B76" s="5" t="s">
        <v>0</v>
      </c>
      <c r="C76" s="166" t="s">
        <v>1606</v>
      </c>
      <c r="D76" s="165" t="s">
        <v>23</v>
      </c>
      <c r="E76" s="164">
        <v>8</v>
      </c>
      <c r="F76" s="177"/>
      <c r="G76" s="9">
        <v>12</v>
      </c>
      <c r="H76" s="178"/>
    </row>
    <row r="77" spans="1:9">
      <c r="A77" s="4">
        <v>57</v>
      </c>
      <c r="B77" s="5" t="s">
        <v>0</v>
      </c>
      <c r="C77" s="166" t="s">
        <v>50</v>
      </c>
      <c r="D77" s="165" t="s">
        <v>23</v>
      </c>
      <c r="E77" s="164">
        <v>7</v>
      </c>
      <c r="F77" s="177"/>
      <c r="G77" s="9">
        <v>12</v>
      </c>
      <c r="H77" s="178"/>
    </row>
    <row r="78" spans="1:9">
      <c r="A78" s="4">
        <v>58</v>
      </c>
      <c r="B78" s="5" t="s">
        <v>0</v>
      </c>
      <c r="C78" s="166" t="s">
        <v>51</v>
      </c>
      <c r="D78" s="165" t="s">
        <v>23</v>
      </c>
      <c r="E78" s="164">
        <v>7</v>
      </c>
      <c r="F78" s="177"/>
      <c r="G78" s="9">
        <v>12</v>
      </c>
      <c r="H78" s="178"/>
    </row>
    <row r="79" spans="1:9">
      <c r="A79" s="4">
        <v>59</v>
      </c>
      <c r="B79" s="5" t="s">
        <v>0</v>
      </c>
      <c r="C79" s="166" t="s">
        <v>52</v>
      </c>
      <c r="D79" s="165" t="s">
        <v>23</v>
      </c>
      <c r="E79" s="164">
        <v>7</v>
      </c>
      <c r="F79" s="177"/>
      <c r="G79" s="10"/>
      <c r="H79" s="78"/>
    </row>
    <row r="80" spans="1:9">
      <c r="A80" s="4">
        <v>60</v>
      </c>
      <c r="B80" s="5" t="s">
        <v>0</v>
      </c>
      <c r="C80" s="166" t="s">
        <v>1607</v>
      </c>
      <c r="D80" s="165" t="s">
        <v>23</v>
      </c>
      <c r="E80" s="164">
        <v>7</v>
      </c>
      <c r="F80" s="177"/>
      <c r="G80" s="10"/>
      <c r="H80" s="78"/>
    </row>
    <row r="81" spans="1:8">
      <c r="A81" s="4">
        <v>61</v>
      </c>
      <c r="B81" s="5" t="s">
        <v>0</v>
      </c>
      <c r="C81" s="166" t="s">
        <v>54</v>
      </c>
      <c r="D81" s="165" t="s">
        <v>23</v>
      </c>
      <c r="E81" s="164">
        <v>7</v>
      </c>
      <c r="F81" s="177"/>
      <c r="G81" s="9">
        <v>12</v>
      </c>
      <c r="H81" s="178"/>
    </row>
    <row r="82" spans="1:8">
      <c r="A82" s="4">
        <v>62</v>
      </c>
      <c r="B82" s="5" t="s">
        <v>0</v>
      </c>
      <c r="C82" s="166" t="s">
        <v>55</v>
      </c>
      <c r="D82" s="165" t="s">
        <v>5</v>
      </c>
      <c r="E82" s="164">
        <v>7</v>
      </c>
      <c r="F82" s="177"/>
      <c r="G82" s="10"/>
      <c r="H82" s="78"/>
    </row>
    <row r="83" spans="1:8">
      <c r="A83" s="4">
        <v>63</v>
      </c>
      <c r="B83" s="5" t="s">
        <v>0</v>
      </c>
      <c r="C83" s="166" t="s">
        <v>56</v>
      </c>
      <c r="D83" s="165" t="s">
        <v>5</v>
      </c>
      <c r="E83" s="164">
        <v>5</v>
      </c>
      <c r="F83" s="177"/>
      <c r="G83" s="10"/>
      <c r="H83" s="78"/>
    </row>
    <row r="84" spans="1:8">
      <c r="A84" s="4">
        <v>64</v>
      </c>
      <c r="B84" s="5" t="s">
        <v>0</v>
      </c>
      <c r="C84" s="166" t="s">
        <v>57</v>
      </c>
      <c r="D84" s="165" t="s">
        <v>5</v>
      </c>
      <c r="E84" s="164">
        <v>7</v>
      </c>
      <c r="F84" s="177"/>
      <c r="G84" s="9">
        <v>15</v>
      </c>
      <c r="H84" s="178"/>
    </row>
    <row r="85" spans="1:8">
      <c r="A85" s="4">
        <v>65</v>
      </c>
      <c r="B85" s="5" t="s">
        <v>0</v>
      </c>
      <c r="C85" s="166" t="s">
        <v>58</v>
      </c>
      <c r="D85" s="165" t="s">
        <v>5</v>
      </c>
      <c r="E85" s="164">
        <v>5</v>
      </c>
      <c r="F85" s="177"/>
      <c r="G85" s="10"/>
      <c r="H85" s="78"/>
    </row>
    <row r="86" spans="1:8">
      <c r="A86" s="4">
        <v>66</v>
      </c>
      <c r="B86" s="5" t="s">
        <v>0</v>
      </c>
      <c r="C86" s="166" t="s">
        <v>59</v>
      </c>
      <c r="D86" s="165" t="s">
        <v>5</v>
      </c>
      <c r="E86" s="164">
        <v>6</v>
      </c>
      <c r="F86" s="177"/>
      <c r="G86" s="10"/>
      <c r="H86" s="78"/>
    </row>
    <row r="87" spans="1:8">
      <c r="A87" s="4">
        <v>67</v>
      </c>
      <c r="B87" s="5" t="s">
        <v>0</v>
      </c>
      <c r="C87" s="166" t="s">
        <v>60</v>
      </c>
      <c r="D87" s="165" t="s">
        <v>23</v>
      </c>
      <c r="E87" s="164">
        <v>7</v>
      </c>
      <c r="F87" s="177"/>
      <c r="G87" s="9">
        <v>15</v>
      </c>
      <c r="H87" s="178"/>
    </row>
    <row r="88" spans="1:8">
      <c r="A88" s="4">
        <v>68</v>
      </c>
      <c r="B88" s="5" t="s">
        <v>0</v>
      </c>
      <c r="C88" s="166" t="s">
        <v>61</v>
      </c>
      <c r="D88" s="165" t="s">
        <v>5</v>
      </c>
      <c r="E88" s="164">
        <v>5</v>
      </c>
      <c r="F88" s="177"/>
      <c r="G88" s="10"/>
      <c r="H88" s="78"/>
    </row>
    <row r="89" spans="1:8">
      <c r="A89" s="4">
        <v>69</v>
      </c>
      <c r="B89" s="5" t="s">
        <v>0</v>
      </c>
      <c r="C89" s="166" t="s">
        <v>62</v>
      </c>
      <c r="D89" s="165" t="s">
        <v>23</v>
      </c>
      <c r="E89" s="164">
        <v>8</v>
      </c>
      <c r="F89" s="177"/>
      <c r="G89" s="9">
        <v>15</v>
      </c>
      <c r="H89" s="178"/>
    </row>
    <row r="90" spans="1:8">
      <c r="A90" s="4">
        <v>70</v>
      </c>
      <c r="B90" s="5" t="s">
        <v>0</v>
      </c>
      <c r="C90" s="166" t="s">
        <v>63</v>
      </c>
      <c r="D90" s="165" t="s">
        <v>23</v>
      </c>
      <c r="E90" s="164">
        <v>8</v>
      </c>
      <c r="F90" s="177"/>
      <c r="G90" s="9">
        <v>12</v>
      </c>
      <c r="H90" s="178"/>
    </row>
    <row r="91" spans="1:8">
      <c r="A91" s="4">
        <v>71</v>
      </c>
      <c r="B91" s="5" t="s">
        <v>0</v>
      </c>
      <c r="C91" s="166" t="s">
        <v>64</v>
      </c>
      <c r="D91" s="165" t="s">
        <v>5</v>
      </c>
      <c r="E91" s="164">
        <v>3</v>
      </c>
      <c r="F91" s="177"/>
      <c r="G91" s="10"/>
      <c r="H91" s="78"/>
    </row>
    <row r="92" spans="1:8">
      <c r="A92" s="4">
        <v>72</v>
      </c>
      <c r="B92" s="5" t="s">
        <v>0</v>
      </c>
      <c r="C92" s="166" t="s">
        <v>65</v>
      </c>
      <c r="D92" s="165" t="s">
        <v>5</v>
      </c>
      <c r="E92" s="164">
        <v>7</v>
      </c>
      <c r="F92" s="177"/>
      <c r="G92" s="9">
        <v>12</v>
      </c>
      <c r="H92" s="178"/>
    </row>
    <row r="93" spans="1:8">
      <c r="A93" s="4">
        <v>73</v>
      </c>
      <c r="B93" s="5" t="s">
        <v>0</v>
      </c>
      <c r="C93" s="166" t="s">
        <v>66</v>
      </c>
      <c r="D93" s="165" t="s">
        <v>5</v>
      </c>
      <c r="E93" s="164">
        <v>3</v>
      </c>
      <c r="F93" s="177"/>
      <c r="G93" s="10"/>
      <c r="H93" s="78"/>
    </row>
    <row r="94" spans="1:8">
      <c r="A94" s="4">
        <v>74</v>
      </c>
      <c r="B94" s="5" t="s">
        <v>0</v>
      </c>
      <c r="C94" s="166" t="s">
        <v>67</v>
      </c>
      <c r="D94" s="165" t="s">
        <v>23</v>
      </c>
      <c r="E94" s="164">
        <v>8</v>
      </c>
      <c r="F94" s="177"/>
      <c r="G94" s="10"/>
      <c r="H94" s="78"/>
    </row>
    <row r="95" spans="1:8">
      <c r="A95" s="4">
        <v>75</v>
      </c>
      <c r="B95" s="5" t="s">
        <v>0</v>
      </c>
      <c r="C95" s="166" t="s">
        <v>68</v>
      </c>
      <c r="D95" s="165" t="s">
        <v>5</v>
      </c>
      <c r="E95" s="164">
        <v>6</v>
      </c>
      <c r="F95" s="177"/>
      <c r="G95" s="10"/>
      <c r="H95" s="78"/>
    </row>
    <row r="96" spans="1:8">
      <c r="A96" s="4">
        <v>76</v>
      </c>
      <c r="B96" s="5" t="s">
        <v>295</v>
      </c>
      <c r="C96" s="166" t="s">
        <v>69</v>
      </c>
      <c r="D96" s="165" t="s">
        <v>70</v>
      </c>
      <c r="E96" s="164">
        <v>15</v>
      </c>
      <c r="F96" s="177"/>
      <c r="G96" s="10"/>
      <c r="H96" s="78"/>
    </row>
    <row r="97" spans="1:8">
      <c r="A97" s="4">
        <v>77</v>
      </c>
      <c r="B97" s="5" t="s">
        <v>295</v>
      </c>
      <c r="C97" s="166" t="s">
        <v>71</v>
      </c>
      <c r="D97" s="165" t="s">
        <v>70</v>
      </c>
      <c r="E97" s="164">
        <v>15</v>
      </c>
      <c r="F97" s="177"/>
      <c r="G97" s="9">
        <v>30</v>
      </c>
      <c r="H97" s="178"/>
    </row>
    <row r="98" spans="1:8">
      <c r="A98" s="4">
        <v>78</v>
      </c>
      <c r="B98" s="5" t="s">
        <v>295</v>
      </c>
      <c r="C98" s="166" t="s">
        <v>72</v>
      </c>
      <c r="D98" s="165" t="s">
        <v>70</v>
      </c>
      <c r="E98" s="164">
        <v>25</v>
      </c>
      <c r="F98" s="177"/>
      <c r="G98" s="9">
        <v>40</v>
      </c>
      <c r="H98" s="178"/>
    </row>
    <row r="99" spans="1:8">
      <c r="A99" s="4">
        <v>79</v>
      </c>
      <c r="B99" s="5" t="s">
        <v>295</v>
      </c>
      <c r="C99" s="166" t="s">
        <v>73</v>
      </c>
      <c r="D99" s="165" t="s">
        <v>70</v>
      </c>
      <c r="E99" s="164">
        <v>20</v>
      </c>
      <c r="F99" s="177"/>
      <c r="G99" s="9">
        <v>40</v>
      </c>
      <c r="H99" s="178"/>
    </row>
    <row r="100" spans="1:8">
      <c r="A100" s="4">
        <v>80</v>
      </c>
      <c r="B100" s="5" t="s">
        <v>295</v>
      </c>
      <c r="C100" s="166" t="s">
        <v>74</v>
      </c>
      <c r="D100" s="165" t="s">
        <v>70</v>
      </c>
      <c r="E100" s="164">
        <v>25</v>
      </c>
      <c r="F100" s="177"/>
      <c r="G100" s="10"/>
      <c r="H100" s="78"/>
    </row>
    <row r="101" spans="1:8">
      <c r="A101" s="4">
        <v>81</v>
      </c>
      <c r="B101" s="5" t="s">
        <v>295</v>
      </c>
      <c r="C101" s="166" t="s">
        <v>75</v>
      </c>
      <c r="D101" s="165" t="s">
        <v>70</v>
      </c>
      <c r="E101" s="164">
        <v>25</v>
      </c>
      <c r="F101" s="177"/>
      <c r="G101" s="9">
        <v>40</v>
      </c>
      <c r="H101" s="178"/>
    </row>
    <row r="102" spans="1:8">
      <c r="A102" s="4">
        <v>82</v>
      </c>
      <c r="B102" s="5" t="s">
        <v>295</v>
      </c>
      <c r="C102" s="166" t="s">
        <v>76</v>
      </c>
      <c r="D102" s="165" t="s">
        <v>70</v>
      </c>
      <c r="E102" s="164">
        <v>25</v>
      </c>
      <c r="F102" s="177"/>
      <c r="G102" s="9">
        <v>50</v>
      </c>
      <c r="H102" s="178"/>
    </row>
    <row r="103" spans="1:8">
      <c r="A103" s="4">
        <v>83</v>
      </c>
      <c r="B103" s="5" t="s">
        <v>295</v>
      </c>
      <c r="C103" s="166" t="s">
        <v>77</v>
      </c>
      <c r="D103" s="165" t="s">
        <v>78</v>
      </c>
      <c r="E103" s="164">
        <v>15</v>
      </c>
      <c r="F103" s="177"/>
      <c r="G103" s="9">
        <v>30</v>
      </c>
      <c r="H103" s="178"/>
    </row>
    <row r="104" spans="1:8">
      <c r="A104" s="4">
        <v>84</v>
      </c>
      <c r="B104" s="5" t="s">
        <v>295</v>
      </c>
      <c r="C104" s="166" t="s">
        <v>79</v>
      </c>
      <c r="D104" s="165" t="s">
        <v>78</v>
      </c>
      <c r="E104" s="164">
        <v>15</v>
      </c>
      <c r="F104" s="177"/>
      <c r="G104" s="9">
        <v>30</v>
      </c>
      <c r="H104" s="178"/>
    </row>
    <row r="105" spans="1:8">
      <c r="A105" s="4">
        <v>85</v>
      </c>
      <c r="B105" s="5" t="s">
        <v>295</v>
      </c>
      <c r="C105" s="166" t="s">
        <v>80</v>
      </c>
      <c r="D105" s="165" t="s">
        <v>78</v>
      </c>
      <c r="E105" s="164">
        <v>15</v>
      </c>
      <c r="F105" s="177"/>
      <c r="G105" s="9">
        <v>20</v>
      </c>
      <c r="H105" s="178"/>
    </row>
    <row r="106" spans="1:8">
      <c r="A106" s="4">
        <v>86</v>
      </c>
      <c r="B106" s="5" t="s">
        <v>295</v>
      </c>
      <c r="C106" s="166" t="s">
        <v>81</v>
      </c>
      <c r="D106" s="165" t="s">
        <v>78</v>
      </c>
      <c r="E106" s="164">
        <v>15</v>
      </c>
      <c r="F106" s="177"/>
      <c r="G106" s="9">
        <v>30</v>
      </c>
      <c r="H106" s="178"/>
    </row>
    <row r="107" spans="1:8">
      <c r="A107" s="4">
        <v>87</v>
      </c>
      <c r="B107" s="5" t="s">
        <v>295</v>
      </c>
      <c r="C107" s="166" t="s">
        <v>82</v>
      </c>
      <c r="D107" s="165" t="s">
        <v>78</v>
      </c>
      <c r="E107" s="164">
        <v>15</v>
      </c>
      <c r="F107" s="177"/>
      <c r="G107" s="9">
        <v>30</v>
      </c>
      <c r="H107" s="178"/>
    </row>
    <row r="108" spans="1:8">
      <c r="A108" s="4">
        <v>88</v>
      </c>
      <c r="B108" s="5" t="s">
        <v>295</v>
      </c>
      <c r="C108" s="166" t="s">
        <v>83</v>
      </c>
      <c r="D108" s="165" t="s">
        <v>78</v>
      </c>
      <c r="E108" s="164">
        <v>10</v>
      </c>
      <c r="F108" s="177"/>
      <c r="G108" s="10"/>
      <c r="H108" s="78"/>
    </row>
    <row r="109" spans="1:8">
      <c r="A109" s="4">
        <v>89</v>
      </c>
      <c r="B109" s="5" t="s">
        <v>294</v>
      </c>
      <c r="C109" s="166" t="s">
        <v>85</v>
      </c>
      <c r="D109" s="165" t="s">
        <v>86</v>
      </c>
      <c r="E109" s="164">
        <v>6</v>
      </c>
      <c r="F109" s="177"/>
      <c r="G109" s="10"/>
      <c r="H109" s="78"/>
    </row>
    <row r="110" spans="1:8">
      <c r="A110" s="4">
        <v>90</v>
      </c>
      <c r="B110" s="5" t="s">
        <v>294</v>
      </c>
      <c r="C110" s="166" t="s">
        <v>87</v>
      </c>
      <c r="D110" s="165" t="s">
        <v>86</v>
      </c>
      <c r="E110" s="164">
        <v>5</v>
      </c>
      <c r="F110" s="177"/>
      <c r="G110" s="10"/>
      <c r="H110" s="78"/>
    </row>
    <row r="111" spans="1:8">
      <c r="A111" s="4">
        <v>91</v>
      </c>
      <c r="B111" s="5" t="s">
        <v>294</v>
      </c>
      <c r="C111" s="166" t="s">
        <v>88</v>
      </c>
      <c r="D111" s="165" t="s">
        <v>23</v>
      </c>
      <c r="E111" s="164">
        <v>10</v>
      </c>
      <c r="F111" s="177"/>
      <c r="G111" s="17">
        <v>20</v>
      </c>
      <c r="H111" s="178"/>
    </row>
    <row r="112" spans="1:8">
      <c r="A112" s="4">
        <v>92</v>
      </c>
      <c r="B112" s="5" t="s">
        <v>294</v>
      </c>
      <c r="C112" s="166" t="s">
        <v>89</v>
      </c>
      <c r="D112" s="165" t="s">
        <v>90</v>
      </c>
      <c r="E112" s="164">
        <v>8</v>
      </c>
      <c r="F112" s="177"/>
      <c r="G112" s="3"/>
      <c r="H112" s="78"/>
    </row>
    <row r="113" spans="1:9">
      <c r="A113" s="4">
        <v>93</v>
      </c>
      <c r="B113" s="5" t="s">
        <v>294</v>
      </c>
      <c r="C113" s="166" t="s">
        <v>91</v>
      </c>
      <c r="D113" s="165" t="s">
        <v>86</v>
      </c>
      <c r="E113" s="164">
        <v>5</v>
      </c>
      <c r="F113" s="177"/>
      <c r="G113" s="3"/>
      <c r="H113" s="78"/>
    </row>
    <row r="114" spans="1:9" ht="15.75" customHeight="1">
      <c r="A114" s="4">
        <v>94</v>
      </c>
      <c r="B114" s="5" t="s">
        <v>294</v>
      </c>
      <c r="C114" s="166" t="s">
        <v>92</v>
      </c>
      <c r="D114" s="165" t="s">
        <v>86</v>
      </c>
      <c r="E114" s="164">
        <v>8</v>
      </c>
      <c r="F114" s="177"/>
      <c r="G114" s="3"/>
      <c r="H114" s="78"/>
    </row>
    <row r="115" spans="1:9">
      <c r="A115" s="4">
        <v>95</v>
      </c>
      <c r="B115" s="5" t="s">
        <v>294</v>
      </c>
      <c r="C115" s="166" t="s">
        <v>93</v>
      </c>
      <c r="D115" s="165" t="s">
        <v>94</v>
      </c>
      <c r="E115" s="164">
        <v>8</v>
      </c>
      <c r="F115" s="177"/>
      <c r="G115" s="3"/>
      <c r="H115" s="78"/>
      <c r="I115" s="588"/>
    </row>
    <row r="116" spans="1:9">
      <c r="A116" s="579">
        <v>96</v>
      </c>
      <c r="B116" s="269" t="s">
        <v>294</v>
      </c>
      <c r="C116" s="272" t="s">
        <v>95</v>
      </c>
      <c r="D116" s="263" t="s">
        <v>90</v>
      </c>
      <c r="E116" s="167">
        <v>10</v>
      </c>
      <c r="F116" s="718"/>
      <c r="G116" s="9">
        <v>20</v>
      </c>
      <c r="H116" s="178"/>
    </row>
    <row r="117" spans="1:9">
      <c r="A117" s="4">
        <v>97</v>
      </c>
      <c r="B117" s="5" t="s">
        <v>294</v>
      </c>
      <c r="C117" s="166" t="s">
        <v>96</v>
      </c>
      <c r="D117" s="165" t="s">
        <v>90</v>
      </c>
      <c r="E117" s="164">
        <v>10</v>
      </c>
      <c r="F117" s="176"/>
      <c r="G117" s="9">
        <v>20</v>
      </c>
      <c r="H117" s="178"/>
    </row>
    <row r="118" spans="1:9">
      <c r="A118" s="4">
        <v>98</v>
      </c>
      <c r="B118" s="5" t="s">
        <v>294</v>
      </c>
      <c r="C118" s="166" t="s">
        <v>97</v>
      </c>
      <c r="D118" s="165" t="s">
        <v>90</v>
      </c>
      <c r="E118" s="164">
        <v>15</v>
      </c>
      <c r="F118" s="176"/>
      <c r="G118" s="9">
        <v>30</v>
      </c>
      <c r="H118" s="178"/>
    </row>
    <row r="119" spans="1:9">
      <c r="A119" s="4">
        <v>99</v>
      </c>
      <c r="B119" s="5" t="s">
        <v>294</v>
      </c>
      <c r="C119" s="166" t="s">
        <v>98</v>
      </c>
      <c r="D119" s="165" t="s">
        <v>90</v>
      </c>
      <c r="E119" s="164">
        <v>8</v>
      </c>
      <c r="F119" s="176"/>
      <c r="G119" s="10"/>
      <c r="H119" s="78"/>
    </row>
    <row r="120" spans="1:9">
      <c r="A120" s="4">
        <v>100</v>
      </c>
      <c r="B120" s="5" t="s">
        <v>294</v>
      </c>
      <c r="C120" s="166" t="s">
        <v>99</v>
      </c>
      <c r="D120" s="165" t="s">
        <v>90</v>
      </c>
      <c r="E120" s="164">
        <v>15</v>
      </c>
      <c r="F120" s="176"/>
      <c r="G120" s="9">
        <v>30</v>
      </c>
      <c r="H120" s="178"/>
    </row>
    <row r="121" spans="1:9">
      <c r="A121" s="4">
        <v>101</v>
      </c>
      <c r="B121" s="5" t="s">
        <v>294</v>
      </c>
      <c r="C121" s="166" t="s">
        <v>100</v>
      </c>
      <c r="D121" s="165" t="s">
        <v>90</v>
      </c>
      <c r="E121" s="164">
        <v>15</v>
      </c>
      <c r="F121" s="176"/>
      <c r="G121" s="9">
        <v>30</v>
      </c>
      <c r="H121" s="178"/>
    </row>
    <row r="122" spans="1:9">
      <c r="A122" s="4">
        <v>102</v>
      </c>
      <c r="B122" s="5" t="s">
        <v>294</v>
      </c>
      <c r="C122" s="166" t="s">
        <v>101</v>
      </c>
      <c r="D122" s="165" t="s">
        <v>90</v>
      </c>
      <c r="E122" s="164">
        <v>15</v>
      </c>
      <c r="F122" s="176"/>
      <c r="G122" s="9">
        <v>30</v>
      </c>
      <c r="H122" s="178"/>
    </row>
    <row r="123" spans="1:9">
      <c r="A123" s="4">
        <v>103</v>
      </c>
      <c r="B123" s="5" t="s">
        <v>294</v>
      </c>
      <c r="C123" s="166" t="s">
        <v>102</v>
      </c>
      <c r="D123" s="165" t="s">
        <v>90</v>
      </c>
      <c r="E123" s="164">
        <v>15</v>
      </c>
      <c r="F123" s="176"/>
      <c r="G123" s="9">
        <v>30</v>
      </c>
      <c r="H123" s="178"/>
    </row>
    <row r="124" spans="1:9">
      <c r="A124" s="4">
        <v>104</v>
      </c>
      <c r="B124" s="5" t="s">
        <v>294</v>
      </c>
      <c r="C124" s="166" t="s">
        <v>103</v>
      </c>
      <c r="D124" s="165" t="s">
        <v>90</v>
      </c>
      <c r="E124" s="164">
        <v>15</v>
      </c>
      <c r="F124" s="176"/>
      <c r="G124" s="9">
        <v>30</v>
      </c>
      <c r="H124" s="178"/>
    </row>
    <row r="125" spans="1:9">
      <c r="A125" s="4">
        <v>105</v>
      </c>
      <c r="B125" s="5" t="s">
        <v>293</v>
      </c>
      <c r="C125" s="166" t="s">
        <v>79</v>
      </c>
      <c r="D125" s="165" t="s">
        <v>104</v>
      </c>
      <c r="E125" s="164">
        <v>4</v>
      </c>
      <c r="F125" s="176"/>
      <c r="G125" s="10"/>
      <c r="H125" s="78"/>
    </row>
    <row r="126" spans="1:9" ht="15.75" thickBot="1">
      <c r="A126" s="4">
        <v>106</v>
      </c>
      <c r="B126" s="5" t="s">
        <v>293</v>
      </c>
      <c r="C126" s="166" t="s">
        <v>105</v>
      </c>
      <c r="D126" s="165" t="s">
        <v>104</v>
      </c>
      <c r="E126" s="164">
        <v>4</v>
      </c>
      <c r="F126" s="177"/>
      <c r="G126" s="3"/>
      <c r="H126" s="78"/>
    </row>
    <row r="127" spans="1:9" s="1" customFormat="1" ht="15" customHeight="1">
      <c r="A127" s="21" t="s">
        <v>1568</v>
      </c>
      <c r="B127" s="581" t="s">
        <v>1570</v>
      </c>
      <c r="C127" s="582"/>
      <c r="D127" s="266" t="s">
        <v>1567</v>
      </c>
      <c r="E127" s="711" t="s">
        <v>200</v>
      </c>
      <c r="F127" s="716" t="s">
        <v>203</v>
      </c>
      <c r="G127" s="713" t="s">
        <v>200</v>
      </c>
      <c r="H127" s="190" t="s">
        <v>204</v>
      </c>
      <c r="I127" s="589"/>
    </row>
    <row r="128" spans="1:9" s="1" customFormat="1" ht="15" customHeight="1">
      <c r="A128" s="23"/>
      <c r="B128" s="144"/>
      <c r="C128" s="270"/>
      <c r="D128" s="267"/>
      <c r="E128" s="712" t="s">
        <v>320</v>
      </c>
      <c r="F128" s="717" t="s">
        <v>201</v>
      </c>
      <c r="G128" s="714" t="s">
        <v>202</v>
      </c>
      <c r="H128" s="188" t="s">
        <v>205</v>
      </c>
      <c r="I128" s="590" t="s">
        <v>1984</v>
      </c>
    </row>
    <row r="129" spans="1:9" s="1" customFormat="1" ht="15.75" thickBot="1">
      <c r="A129" s="25"/>
      <c r="B129" s="27"/>
      <c r="C129" s="271"/>
      <c r="D129" s="268"/>
      <c r="E129" s="27" t="s">
        <v>207</v>
      </c>
      <c r="F129" s="719" t="s">
        <v>208</v>
      </c>
      <c r="G129" s="715" t="s">
        <v>207</v>
      </c>
      <c r="H129" s="189" t="s">
        <v>208</v>
      </c>
      <c r="I129" s="591" t="s">
        <v>1985</v>
      </c>
    </row>
    <row r="130" spans="1:9">
      <c r="A130" s="4">
        <v>107</v>
      </c>
      <c r="B130" s="5" t="s">
        <v>293</v>
      </c>
      <c r="C130" s="166" t="s">
        <v>77</v>
      </c>
      <c r="D130" s="165" t="s">
        <v>104</v>
      </c>
      <c r="E130" s="164">
        <v>4</v>
      </c>
      <c r="F130" s="580"/>
      <c r="G130" s="9">
        <v>8</v>
      </c>
      <c r="H130" s="178"/>
    </row>
    <row r="131" spans="1:9">
      <c r="A131" s="4">
        <v>108</v>
      </c>
      <c r="B131" s="5" t="s">
        <v>293</v>
      </c>
      <c r="C131" s="166" t="s">
        <v>106</v>
      </c>
      <c r="D131" s="165" t="s">
        <v>104</v>
      </c>
      <c r="E131" s="164">
        <v>4</v>
      </c>
      <c r="F131" s="176"/>
      <c r="G131" s="16">
        <v>8</v>
      </c>
      <c r="H131" s="179"/>
    </row>
    <row r="132" spans="1:9">
      <c r="A132" s="4">
        <v>109</v>
      </c>
      <c r="B132" s="5" t="s">
        <v>293</v>
      </c>
      <c r="C132" s="166" t="s">
        <v>80</v>
      </c>
      <c r="D132" s="165" t="s">
        <v>104</v>
      </c>
      <c r="E132" s="164">
        <v>4</v>
      </c>
      <c r="F132" s="176"/>
      <c r="G132" s="17">
        <v>8</v>
      </c>
      <c r="H132" s="178"/>
    </row>
    <row r="133" spans="1:9">
      <c r="A133" s="4">
        <v>110</v>
      </c>
      <c r="B133" s="5" t="s">
        <v>293</v>
      </c>
      <c r="C133" s="166" t="s">
        <v>107</v>
      </c>
      <c r="D133" s="165" t="s">
        <v>104</v>
      </c>
      <c r="E133" s="164">
        <v>4</v>
      </c>
      <c r="F133" s="176"/>
      <c r="G133" s="10"/>
      <c r="H133" s="78"/>
    </row>
    <row r="134" spans="1:9">
      <c r="A134" s="4">
        <v>111</v>
      </c>
      <c r="B134" s="5" t="s">
        <v>293</v>
      </c>
      <c r="C134" s="166" t="s">
        <v>108</v>
      </c>
      <c r="D134" s="165" t="s">
        <v>104</v>
      </c>
      <c r="E134" s="164">
        <v>4</v>
      </c>
      <c r="F134" s="176"/>
      <c r="G134" s="9">
        <v>8</v>
      </c>
      <c r="H134" s="178"/>
    </row>
    <row r="135" spans="1:9">
      <c r="A135" s="4">
        <v>112</v>
      </c>
      <c r="B135" s="5" t="s">
        <v>293</v>
      </c>
      <c r="C135" s="166" t="s">
        <v>109</v>
      </c>
      <c r="D135" s="165" t="s">
        <v>104</v>
      </c>
      <c r="E135" s="164">
        <v>4</v>
      </c>
      <c r="F135" s="176"/>
      <c r="G135" s="10"/>
      <c r="H135" s="78"/>
    </row>
    <row r="136" spans="1:9">
      <c r="A136" s="4">
        <v>113</v>
      </c>
      <c r="B136" s="5" t="s">
        <v>293</v>
      </c>
      <c r="C136" s="166" t="s">
        <v>110</v>
      </c>
      <c r="D136" s="165" t="s">
        <v>104</v>
      </c>
      <c r="E136" s="164">
        <v>4</v>
      </c>
      <c r="F136" s="176"/>
      <c r="G136" s="10"/>
      <c r="H136" s="78"/>
    </row>
    <row r="137" spans="1:9">
      <c r="A137" s="4">
        <v>114</v>
      </c>
      <c r="B137" s="5" t="s">
        <v>112</v>
      </c>
      <c r="C137" s="166" t="s">
        <v>111</v>
      </c>
      <c r="D137" s="165" t="s">
        <v>78</v>
      </c>
      <c r="E137" s="164">
        <v>25</v>
      </c>
      <c r="F137" s="176"/>
      <c r="G137" s="9">
        <v>50</v>
      </c>
      <c r="H137" s="178"/>
    </row>
    <row r="138" spans="1:9">
      <c r="A138" s="4">
        <v>115</v>
      </c>
      <c r="B138" s="5" t="s">
        <v>112</v>
      </c>
      <c r="C138" s="166" t="s">
        <v>113</v>
      </c>
      <c r="D138" s="165" t="s">
        <v>94</v>
      </c>
      <c r="E138" s="164">
        <v>10</v>
      </c>
      <c r="F138" s="176"/>
      <c r="G138" s="9">
        <v>20</v>
      </c>
      <c r="H138" s="178"/>
    </row>
    <row r="139" spans="1:9">
      <c r="A139" s="4">
        <v>116</v>
      </c>
      <c r="B139" s="5" t="s">
        <v>112</v>
      </c>
      <c r="C139" s="166" t="s">
        <v>114</v>
      </c>
      <c r="D139" s="165" t="s">
        <v>78</v>
      </c>
      <c r="E139" s="164">
        <v>12</v>
      </c>
      <c r="F139" s="176"/>
      <c r="G139" s="10"/>
      <c r="H139" s="78"/>
    </row>
    <row r="140" spans="1:9">
      <c r="A140" s="4">
        <v>117</v>
      </c>
      <c r="B140" s="5" t="s">
        <v>112</v>
      </c>
      <c r="C140" s="166" t="s">
        <v>115</v>
      </c>
      <c r="D140" s="165" t="s">
        <v>94</v>
      </c>
      <c r="E140" s="164">
        <v>25</v>
      </c>
      <c r="F140" s="176"/>
      <c r="G140" s="9">
        <v>50</v>
      </c>
      <c r="H140" s="178"/>
    </row>
    <row r="141" spans="1:9">
      <c r="A141" s="4">
        <v>118</v>
      </c>
      <c r="B141" s="5" t="s">
        <v>116</v>
      </c>
      <c r="C141" s="166" t="s">
        <v>117</v>
      </c>
      <c r="D141" s="165" t="s">
        <v>86</v>
      </c>
      <c r="E141" s="164">
        <v>5</v>
      </c>
      <c r="F141" s="176"/>
      <c r="G141" s="10"/>
      <c r="H141" s="78"/>
    </row>
    <row r="142" spans="1:9">
      <c r="A142" s="4">
        <v>119</v>
      </c>
      <c r="B142" s="5" t="s">
        <v>116</v>
      </c>
      <c r="C142" s="166" t="s">
        <v>118</v>
      </c>
      <c r="D142" s="165" t="s">
        <v>119</v>
      </c>
      <c r="E142" s="164">
        <v>1</v>
      </c>
      <c r="F142" s="176"/>
      <c r="G142" s="74">
        <v>2</v>
      </c>
      <c r="H142" s="178"/>
    </row>
    <row r="143" spans="1:9">
      <c r="A143" s="4">
        <v>120</v>
      </c>
      <c r="B143" s="5" t="s">
        <v>116</v>
      </c>
      <c r="C143" s="166" t="s">
        <v>120</v>
      </c>
      <c r="D143" s="165" t="s">
        <v>86</v>
      </c>
      <c r="E143" s="164">
        <v>6</v>
      </c>
      <c r="F143" s="176"/>
      <c r="G143" s="74">
        <v>10</v>
      </c>
      <c r="H143" s="178"/>
    </row>
    <row r="144" spans="1:9">
      <c r="A144" s="4">
        <v>121</v>
      </c>
      <c r="B144" s="5" t="s">
        <v>116</v>
      </c>
      <c r="C144" s="166" t="s">
        <v>121</v>
      </c>
      <c r="D144" s="165" t="s">
        <v>86</v>
      </c>
      <c r="E144" s="164">
        <v>6</v>
      </c>
      <c r="F144" s="176"/>
      <c r="G144" s="74">
        <v>10</v>
      </c>
      <c r="H144" s="178"/>
    </row>
    <row r="145" spans="1:8">
      <c r="A145" s="4">
        <v>122</v>
      </c>
      <c r="B145" s="5" t="s">
        <v>116</v>
      </c>
      <c r="C145" s="166" t="s">
        <v>122</v>
      </c>
      <c r="D145" s="165" t="s">
        <v>86</v>
      </c>
      <c r="E145" s="164">
        <v>6</v>
      </c>
      <c r="F145" s="176"/>
      <c r="G145" s="74">
        <v>12</v>
      </c>
      <c r="H145" s="178"/>
    </row>
    <row r="146" spans="1:8">
      <c r="A146" s="4">
        <v>123</v>
      </c>
      <c r="B146" s="5" t="s">
        <v>116</v>
      </c>
      <c r="C146" s="166" t="s">
        <v>123</v>
      </c>
      <c r="D146" s="165" t="s">
        <v>119</v>
      </c>
      <c r="E146" s="164">
        <v>1</v>
      </c>
      <c r="F146" s="176"/>
      <c r="G146" s="74">
        <v>2</v>
      </c>
      <c r="H146" s="178"/>
    </row>
    <row r="147" spans="1:8">
      <c r="A147" s="4">
        <v>124</v>
      </c>
      <c r="B147" s="5" t="s">
        <v>124</v>
      </c>
      <c r="C147" s="166" t="s">
        <v>125</v>
      </c>
      <c r="D147" s="165" t="s">
        <v>70</v>
      </c>
      <c r="E147" s="164">
        <v>10</v>
      </c>
      <c r="F147" s="176"/>
      <c r="G147" s="74">
        <v>20</v>
      </c>
      <c r="H147" s="178"/>
    </row>
    <row r="148" spans="1:8">
      <c r="A148" s="4">
        <v>125</v>
      </c>
      <c r="B148" s="5" t="s">
        <v>124</v>
      </c>
      <c r="C148" s="166" t="s">
        <v>126</v>
      </c>
      <c r="D148" s="165" t="s">
        <v>127</v>
      </c>
      <c r="E148" s="164">
        <v>25</v>
      </c>
      <c r="F148" s="176"/>
      <c r="G148" s="74">
        <v>50</v>
      </c>
      <c r="H148" s="178"/>
    </row>
    <row r="149" spans="1:8">
      <c r="A149" s="4">
        <v>126</v>
      </c>
      <c r="B149" s="5" t="s">
        <v>124</v>
      </c>
      <c r="C149" s="166" t="s">
        <v>128</v>
      </c>
      <c r="D149" s="165" t="s">
        <v>129</v>
      </c>
      <c r="E149" s="164">
        <v>35</v>
      </c>
      <c r="F149" s="176"/>
      <c r="G149" s="10"/>
      <c r="H149" s="82"/>
    </row>
    <row r="150" spans="1:8">
      <c r="A150" s="4">
        <v>127</v>
      </c>
      <c r="B150" s="5" t="s">
        <v>124</v>
      </c>
      <c r="C150" s="166" t="s">
        <v>130</v>
      </c>
      <c r="D150" s="165" t="s">
        <v>129</v>
      </c>
      <c r="E150" s="164">
        <v>35</v>
      </c>
      <c r="F150" s="176"/>
      <c r="G150" s="9">
        <v>75</v>
      </c>
      <c r="H150" s="178"/>
    </row>
    <row r="151" spans="1:8">
      <c r="A151" s="4">
        <v>128</v>
      </c>
      <c r="B151" s="5" t="s">
        <v>131</v>
      </c>
      <c r="C151" s="166" t="s">
        <v>132</v>
      </c>
      <c r="D151" s="165" t="s">
        <v>127</v>
      </c>
      <c r="E151" s="164">
        <v>10</v>
      </c>
      <c r="F151" s="176"/>
      <c r="G151" s="9">
        <v>20</v>
      </c>
      <c r="H151" s="178"/>
    </row>
    <row r="152" spans="1:8">
      <c r="A152" s="4">
        <v>129</v>
      </c>
      <c r="B152" s="5" t="s">
        <v>133</v>
      </c>
      <c r="C152" s="166" t="s">
        <v>1608</v>
      </c>
      <c r="D152" s="165" t="s">
        <v>12</v>
      </c>
      <c r="E152" s="164">
        <v>25</v>
      </c>
      <c r="F152" s="176"/>
      <c r="G152" s="10"/>
      <c r="H152" s="78"/>
    </row>
    <row r="153" spans="1:8">
      <c r="A153" s="4">
        <v>130</v>
      </c>
      <c r="B153" s="5" t="s">
        <v>133</v>
      </c>
      <c r="C153" s="166" t="s">
        <v>134</v>
      </c>
      <c r="D153" s="165" t="s">
        <v>12</v>
      </c>
      <c r="E153" s="164">
        <v>25</v>
      </c>
      <c r="F153" s="176"/>
      <c r="G153" s="10"/>
      <c r="H153" s="78"/>
    </row>
    <row r="154" spans="1:8">
      <c r="A154" s="4">
        <v>131</v>
      </c>
      <c r="B154" s="5" t="s">
        <v>135</v>
      </c>
      <c r="C154" s="166" t="s">
        <v>136</v>
      </c>
      <c r="D154" s="165" t="s">
        <v>94</v>
      </c>
      <c r="E154" s="164">
        <v>20</v>
      </c>
      <c r="F154" s="176"/>
      <c r="G154" s="9">
        <v>50</v>
      </c>
      <c r="H154" s="178"/>
    </row>
    <row r="155" spans="1:8">
      <c r="A155" s="4">
        <v>132</v>
      </c>
      <c r="B155" s="5" t="s">
        <v>135</v>
      </c>
      <c r="C155" s="166" t="s">
        <v>137</v>
      </c>
      <c r="D155" s="165" t="s">
        <v>138</v>
      </c>
      <c r="E155" s="164">
        <v>25</v>
      </c>
      <c r="F155" s="176"/>
      <c r="G155" s="10"/>
      <c r="H155" s="78"/>
    </row>
    <row r="156" spans="1:8">
      <c r="A156" s="4">
        <v>133</v>
      </c>
      <c r="B156" s="5" t="s">
        <v>135</v>
      </c>
      <c r="C156" s="166" t="s">
        <v>139</v>
      </c>
      <c r="D156" s="165" t="s">
        <v>94</v>
      </c>
      <c r="E156" s="164">
        <v>12</v>
      </c>
      <c r="F156" s="176"/>
      <c r="G156" s="9">
        <v>30</v>
      </c>
      <c r="H156" s="178"/>
    </row>
    <row r="157" spans="1:8">
      <c r="A157" s="4">
        <v>134</v>
      </c>
      <c r="B157" s="5" t="s">
        <v>140</v>
      </c>
      <c r="C157" s="166" t="s">
        <v>141</v>
      </c>
      <c r="D157" s="165" t="s">
        <v>90</v>
      </c>
      <c r="E157" s="164">
        <v>8</v>
      </c>
      <c r="F157" s="176"/>
      <c r="G157" s="10"/>
      <c r="H157" s="78"/>
    </row>
    <row r="158" spans="1:8">
      <c r="A158" s="4">
        <v>135</v>
      </c>
      <c r="B158" s="5" t="s">
        <v>116</v>
      </c>
      <c r="C158" s="166" t="s">
        <v>142</v>
      </c>
      <c r="D158" s="165" t="s">
        <v>127</v>
      </c>
      <c r="E158" s="164">
        <v>40</v>
      </c>
      <c r="F158" s="176"/>
      <c r="G158" s="10"/>
      <c r="H158" s="78"/>
    </row>
    <row r="159" spans="1:8">
      <c r="A159" s="4">
        <v>136</v>
      </c>
      <c r="B159" s="5" t="s">
        <v>116</v>
      </c>
      <c r="C159" s="166" t="s">
        <v>143</v>
      </c>
      <c r="D159" s="165" t="s">
        <v>127</v>
      </c>
      <c r="E159" s="164">
        <v>50</v>
      </c>
      <c r="F159" s="176"/>
      <c r="G159" s="10"/>
      <c r="H159" s="78"/>
    </row>
    <row r="160" spans="1:8">
      <c r="A160" s="4">
        <v>137</v>
      </c>
      <c r="B160" s="5" t="s">
        <v>116</v>
      </c>
      <c r="C160" s="166" t="s">
        <v>144</v>
      </c>
      <c r="D160" s="165" t="s">
        <v>127</v>
      </c>
      <c r="E160" s="164">
        <v>40</v>
      </c>
      <c r="F160" s="176"/>
      <c r="G160" s="9">
        <v>75</v>
      </c>
      <c r="H160" s="178"/>
    </row>
    <row r="161" spans="1:8">
      <c r="A161" s="4">
        <v>138</v>
      </c>
      <c r="B161" s="5" t="s">
        <v>145</v>
      </c>
      <c r="C161" s="166" t="s">
        <v>146</v>
      </c>
      <c r="D161" s="165" t="s">
        <v>12</v>
      </c>
      <c r="E161" s="164">
        <v>12</v>
      </c>
      <c r="F161" s="176"/>
      <c r="G161" s="10"/>
      <c r="H161" s="78"/>
    </row>
    <row r="162" spans="1:8">
      <c r="A162" s="4">
        <v>139</v>
      </c>
      <c r="B162" s="5" t="s">
        <v>145</v>
      </c>
      <c r="C162" s="166" t="s">
        <v>147</v>
      </c>
      <c r="D162" s="165" t="s">
        <v>12</v>
      </c>
      <c r="E162" s="164">
        <v>12</v>
      </c>
      <c r="F162" s="176"/>
      <c r="G162" s="9">
        <v>25</v>
      </c>
      <c r="H162" s="178"/>
    </row>
    <row r="163" spans="1:8">
      <c r="A163" s="4">
        <v>140</v>
      </c>
      <c r="B163" s="5" t="s">
        <v>148</v>
      </c>
      <c r="C163" s="166" t="s">
        <v>149</v>
      </c>
      <c r="D163" s="165" t="s">
        <v>150</v>
      </c>
      <c r="E163" s="164">
        <v>3</v>
      </c>
      <c r="F163" s="176"/>
      <c r="G163" s="10"/>
      <c r="H163" s="78"/>
    </row>
    <row r="164" spans="1:8">
      <c r="A164" s="4">
        <v>141</v>
      </c>
      <c r="B164" s="5" t="s">
        <v>151</v>
      </c>
      <c r="C164" s="166" t="s">
        <v>152</v>
      </c>
      <c r="D164" s="165" t="s">
        <v>138</v>
      </c>
      <c r="E164" s="164">
        <v>5</v>
      </c>
      <c r="F164" s="176"/>
      <c r="G164" s="10"/>
      <c r="H164" s="78"/>
    </row>
    <row r="165" spans="1:8">
      <c r="A165" s="4">
        <v>142</v>
      </c>
      <c r="B165" s="5" t="s">
        <v>153</v>
      </c>
      <c r="C165" s="166" t="s">
        <v>154</v>
      </c>
      <c r="D165" s="165" t="s">
        <v>94</v>
      </c>
      <c r="E165" s="164">
        <v>12</v>
      </c>
      <c r="F165" s="176"/>
      <c r="G165" s="9">
        <v>25</v>
      </c>
      <c r="H165" s="178"/>
    </row>
    <row r="166" spans="1:8">
      <c r="A166" s="4">
        <v>143</v>
      </c>
      <c r="B166" s="5" t="s">
        <v>155</v>
      </c>
      <c r="C166" s="166" t="s">
        <v>156</v>
      </c>
      <c r="D166" s="165" t="s">
        <v>157</v>
      </c>
      <c r="E166" s="164">
        <v>2</v>
      </c>
      <c r="F166" s="176"/>
      <c r="G166" s="10"/>
      <c r="H166" s="78"/>
    </row>
    <row r="167" spans="1:8">
      <c r="A167" s="4">
        <v>144</v>
      </c>
      <c r="B167" s="5" t="s">
        <v>145</v>
      </c>
      <c r="C167" s="166" t="s">
        <v>158</v>
      </c>
      <c r="D167" s="165" t="s">
        <v>12</v>
      </c>
      <c r="E167" s="164">
        <v>20</v>
      </c>
      <c r="F167" s="176"/>
      <c r="G167" s="9">
        <v>40</v>
      </c>
      <c r="H167" s="178"/>
    </row>
    <row r="168" spans="1:8">
      <c r="A168" s="4">
        <v>145</v>
      </c>
      <c r="B168" s="5" t="s">
        <v>159</v>
      </c>
      <c r="C168" s="166" t="s">
        <v>134</v>
      </c>
      <c r="D168" s="165" t="s">
        <v>127</v>
      </c>
      <c r="E168" s="164">
        <v>25</v>
      </c>
      <c r="F168" s="176"/>
      <c r="G168" s="10"/>
      <c r="H168" s="78"/>
    </row>
    <row r="169" spans="1:8">
      <c r="A169" s="4">
        <v>146</v>
      </c>
      <c r="B169" s="5" t="s">
        <v>159</v>
      </c>
      <c r="C169" s="166" t="s">
        <v>160</v>
      </c>
      <c r="D169" s="165" t="s">
        <v>94</v>
      </c>
      <c r="E169" s="164">
        <v>12</v>
      </c>
      <c r="F169" s="176"/>
      <c r="G169" s="10"/>
      <c r="H169" s="78"/>
    </row>
    <row r="170" spans="1:8">
      <c r="A170" s="4">
        <v>147</v>
      </c>
      <c r="B170" s="5" t="s">
        <v>161</v>
      </c>
      <c r="C170" s="166" t="s">
        <v>162</v>
      </c>
      <c r="D170" s="165" t="s">
        <v>163</v>
      </c>
      <c r="E170" s="164">
        <v>1</v>
      </c>
      <c r="F170" s="176"/>
      <c r="G170" s="10"/>
      <c r="H170" s="78"/>
    </row>
    <row r="171" spans="1:8">
      <c r="A171" s="4">
        <v>148</v>
      </c>
      <c r="B171" s="5" t="s">
        <v>161</v>
      </c>
      <c r="C171" s="166" t="s">
        <v>164</v>
      </c>
      <c r="D171" s="165" t="s">
        <v>165</v>
      </c>
      <c r="E171" s="164">
        <v>1</v>
      </c>
      <c r="F171" s="176"/>
      <c r="G171" s="10"/>
      <c r="H171" s="78"/>
    </row>
    <row r="172" spans="1:8">
      <c r="A172" s="4">
        <v>149</v>
      </c>
      <c r="B172" s="5" t="s">
        <v>166</v>
      </c>
      <c r="C172" s="166" t="s">
        <v>167</v>
      </c>
      <c r="D172" s="165" t="s">
        <v>168</v>
      </c>
      <c r="E172" s="164">
        <v>25</v>
      </c>
      <c r="F172" s="176"/>
      <c r="G172" s="10"/>
      <c r="H172" s="78"/>
    </row>
    <row r="173" spans="1:8">
      <c r="A173" s="4">
        <v>150</v>
      </c>
      <c r="B173" s="5" t="s">
        <v>169</v>
      </c>
      <c r="C173" s="166" t="s">
        <v>170</v>
      </c>
      <c r="D173" s="165" t="s">
        <v>171</v>
      </c>
      <c r="E173" s="164">
        <v>10</v>
      </c>
      <c r="F173" s="176"/>
      <c r="G173" s="17">
        <v>20</v>
      </c>
      <c r="H173" s="178"/>
    </row>
    <row r="174" spans="1:8">
      <c r="A174" s="4">
        <v>151</v>
      </c>
      <c r="B174" s="5" t="s">
        <v>133</v>
      </c>
      <c r="C174" s="166" t="s">
        <v>172</v>
      </c>
      <c r="D174" s="165" t="s">
        <v>70</v>
      </c>
      <c r="E174" s="164">
        <v>15</v>
      </c>
      <c r="F174" s="176"/>
      <c r="G174" s="9">
        <v>30</v>
      </c>
      <c r="H174" s="178"/>
    </row>
    <row r="175" spans="1:8">
      <c r="A175" s="52">
        <v>152</v>
      </c>
      <c r="B175" s="53" t="s">
        <v>133</v>
      </c>
      <c r="C175" s="166" t="s">
        <v>173</v>
      </c>
      <c r="D175" s="165" t="s">
        <v>127</v>
      </c>
      <c r="E175" s="164">
        <v>35</v>
      </c>
      <c r="F175" s="176"/>
      <c r="G175" s="10"/>
      <c r="H175" s="78"/>
    </row>
    <row r="176" spans="1:8">
      <c r="A176" s="52">
        <v>153</v>
      </c>
      <c r="B176" s="53" t="s">
        <v>174</v>
      </c>
      <c r="C176" s="166" t="s">
        <v>175</v>
      </c>
      <c r="D176" s="165" t="s">
        <v>127</v>
      </c>
      <c r="E176" s="164">
        <v>25</v>
      </c>
      <c r="F176" s="176"/>
      <c r="G176" s="3"/>
      <c r="H176" s="78"/>
    </row>
    <row r="177" spans="1:9">
      <c r="A177" s="4">
        <v>154</v>
      </c>
      <c r="B177" s="5" t="s">
        <v>176</v>
      </c>
      <c r="C177" s="166" t="s">
        <v>177</v>
      </c>
      <c r="D177" s="165" t="s">
        <v>127</v>
      </c>
      <c r="E177" s="164">
        <v>15</v>
      </c>
      <c r="F177" s="177"/>
      <c r="G177" s="3"/>
      <c r="H177" s="78"/>
    </row>
    <row r="178" spans="1:9" s="1" customFormat="1">
      <c r="A178" s="7">
        <v>155</v>
      </c>
      <c r="B178" s="8" t="s">
        <v>176</v>
      </c>
      <c r="C178" s="262" t="s">
        <v>178</v>
      </c>
      <c r="D178" s="263" t="s">
        <v>127</v>
      </c>
      <c r="E178" s="167">
        <v>25</v>
      </c>
      <c r="F178" s="177"/>
      <c r="G178" s="17">
        <v>50</v>
      </c>
      <c r="H178" s="178"/>
      <c r="I178" s="432"/>
    </row>
    <row r="179" spans="1:9" s="1" customFormat="1">
      <c r="A179" s="4">
        <v>156</v>
      </c>
      <c r="B179" s="5" t="s">
        <v>179</v>
      </c>
      <c r="C179" s="166" t="s">
        <v>180</v>
      </c>
      <c r="D179" s="165" t="s">
        <v>181</v>
      </c>
      <c r="E179" s="164">
        <v>5</v>
      </c>
      <c r="F179" s="177"/>
      <c r="G179" s="17">
        <v>10</v>
      </c>
      <c r="H179" s="178"/>
      <c r="I179" s="432"/>
    </row>
    <row r="180" spans="1:9" s="1" customFormat="1">
      <c r="A180" s="4">
        <v>157</v>
      </c>
      <c r="B180" s="5" t="s">
        <v>308</v>
      </c>
      <c r="C180" s="166" t="s">
        <v>1552</v>
      </c>
      <c r="D180" s="165" t="s">
        <v>182</v>
      </c>
      <c r="E180" s="164">
        <v>3</v>
      </c>
      <c r="F180" s="180"/>
      <c r="G180" s="10"/>
      <c r="H180" s="78"/>
      <c r="I180" s="432"/>
    </row>
    <row r="181" spans="1:9" s="1" customFormat="1">
      <c r="A181" s="4">
        <v>158</v>
      </c>
      <c r="B181" s="5" t="s">
        <v>308</v>
      </c>
      <c r="C181" s="166" t="s">
        <v>1553</v>
      </c>
      <c r="D181" s="165" t="s">
        <v>182</v>
      </c>
      <c r="E181" s="164">
        <v>3</v>
      </c>
      <c r="F181" s="180"/>
      <c r="G181" s="10"/>
      <c r="H181" s="78"/>
      <c r="I181" s="432"/>
    </row>
    <row r="182" spans="1:9" s="1" customFormat="1">
      <c r="A182" s="4">
        <v>159</v>
      </c>
      <c r="B182" s="5" t="s">
        <v>308</v>
      </c>
      <c r="C182" s="166" t="s">
        <v>1554</v>
      </c>
      <c r="D182" s="165" t="s">
        <v>182</v>
      </c>
      <c r="E182" s="164">
        <v>3</v>
      </c>
      <c r="F182" s="180"/>
      <c r="G182" s="10"/>
      <c r="H182" s="78"/>
      <c r="I182" s="432"/>
    </row>
    <row r="183" spans="1:9" s="1" customFormat="1">
      <c r="A183" s="4">
        <v>160</v>
      </c>
      <c r="B183" s="5" t="s">
        <v>84</v>
      </c>
      <c r="C183" s="166" t="s">
        <v>1555</v>
      </c>
      <c r="D183" s="165" t="s">
        <v>104</v>
      </c>
      <c r="E183" s="164">
        <v>3</v>
      </c>
      <c r="F183" s="180"/>
      <c r="G183" s="9">
        <v>5</v>
      </c>
      <c r="H183" s="178"/>
      <c r="I183" s="432"/>
    </row>
    <row r="184" spans="1:9" s="1" customFormat="1">
      <c r="A184" s="4">
        <v>161</v>
      </c>
      <c r="B184" s="5" t="s">
        <v>84</v>
      </c>
      <c r="C184" s="166" t="s">
        <v>183</v>
      </c>
      <c r="D184" s="165" t="s">
        <v>86</v>
      </c>
      <c r="E184" s="164">
        <v>5</v>
      </c>
      <c r="F184" s="180"/>
      <c r="G184" s="9">
        <v>12</v>
      </c>
      <c r="H184" s="178"/>
      <c r="I184" s="432"/>
    </row>
    <row r="185" spans="1:9" s="1" customFormat="1">
      <c r="A185" s="4">
        <v>162</v>
      </c>
      <c r="B185" s="5" t="s">
        <v>84</v>
      </c>
      <c r="C185" s="166" t="s">
        <v>184</v>
      </c>
      <c r="D185" s="165" t="s">
        <v>86</v>
      </c>
      <c r="E185" s="164">
        <v>5</v>
      </c>
      <c r="F185" s="180"/>
      <c r="G185" s="9">
        <v>10</v>
      </c>
      <c r="H185" s="178"/>
      <c r="I185" s="432"/>
    </row>
    <row r="186" spans="1:9" s="1" customFormat="1">
      <c r="A186" s="4">
        <v>163</v>
      </c>
      <c r="B186" s="5" t="s">
        <v>84</v>
      </c>
      <c r="C186" s="166" t="s">
        <v>185</v>
      </c>
      <c r="D186" s="165" t="s">
        <v>86</v>
      </c>
      <c r="E186" s="164">
        <v>3</v>
      </c>
      <c r="F186" s="180"/>
      <c r="G186" s="10"/>
      <c r="H186" s="78"/>
      <c r="I186" s="432"/>
    </row>
    <row r="187" spans="1:9" s="1" customFormat="1">
      <c r="A187" s="4">
        <v>164</v>
      </c>
      <c r="B187" s="5" t="s">
        <v>84</v>
      </c>
      <c r="C187" s="166" t="s">
        <v>186</v>
      </c>
      <c r="D187" s="165" t="s">
        <v>86</v>
      </c>
      <c r="E187" s="164">
        <v>7</v>
      </c>
      <c r="F187" s="180"/>
      <c r="G187" s="9">
        <v>15</v>
      </c>
      <c r="H187" s="178"/>
      <c r="I187" s="432"/>
    </row>
    <row r="188" spans="1:9" s="1" customFormat="1">
      <c r="A188" s="4">
        <v>165</v>
      </c>
      <c r="B188" s="5" t="s">
        <v>84</v>
      </c>
      <c r="C188" s="166" t="s">
        <v>1556</v>
      </c>
      <c r="D188" s="165" t="s">
        <v>86</v>
      </c>
      <c r="E188" s="164">
        <v>7</v>
      </c>
      <c r="F188" s="180"/>
      <c r="G188" s="9">
        <v>15</v>
      </c>
      <c r="H188" s="178"/>
      <c r="I188" s="432"/>
    </row>
    <row r="189" spans="1:9" s="1" customFormat="1">
      <c r="A189" s="4">
        <v>166</v>
      </c>
      <c r="B189" s="5" t="s">
        <v>84</v>
      </c>
      <c r="C189" s="166" t="s">
        <v>1557</v>
      </c>
      <c r="D189" s="165" t="s">
        <v>86</v>
      </c>
      <c r="E189" s="164">
        <v>7</v>
      </c>
      <c r="F189" s="180"/>
      <c r="G189" s="9">
        <v>12</v>
      </c>
      <c r="H189" s="178"/>
      <c r="I189" s="432"/>
    </row>
    <row r="190" spans="1:9" s="1" customFormat="1" ht="15.75" thickBot="1">
      <c r="A190" s="4">
        <v>167</v>
      </c>
      <c r="B190" s="5" t="s">
        <v>84</v>
      </c>
      <c r="C190" s="166" t="s">
        <v>187</v>
      </c>
      <c r="D190" s="165" t="s">
        <v>86</v>
      </c>
      <c r="E190" s="164">
        <v>7</v>
      </c>
      <c r="F190" s="180"/>
      <c r="G190" s="9">
        <v>12</v>
      </c>
      <c r="H190" s="178"/>
      <c r="I190" s="432"/>
    </row>
    <row r="191" spans="1:9" s="1" customFormat="1">
      <c r="A191" s="21" t="s">
        <v>1568</v>
      </c>
      <c r="B191" s="22" t="s">
        <v>1570</v>
      </c>
      <c r="C191" s="264"/>
      <c r="D191" s="266" t="s">
        <v>1567</v>
      </c>
      <c r="E191" s="21" t="s">
        <v>200</v>
      </c>
      <c r="F191" s="213" t="s">
        <v>203</v>
      </c>
      <c r="G191" s="21" t="s">
        <v>200</v>
      </c>
      <c r="H191" s="190" t="s">
        <v>204</v>
      </c>
      <c r="I191" s="589"/>
    </row>
    <row r="192" spans="1:9" s="1" customFormat="1" ht="17.25" customHeight="1">
      <c r="A192" s="23"/>
      <c r="B192" s="24"/>
      <c r="C192" s="258"/>
      <c r="D192" s="267"/>
      <c r="E192" s="23" t="s">
        <v>320</v>
      </c>
      <c r="F192" s="188" t="s">
        <v>201</v>
      </c>
      <c r="G192" s="23" t="s">
        <v>202</v>
      </c>
      <c r="H192" s="188" t="s">
        <v>205</v>
      </c>
      <c r="I192" s="590" t="s">
        <v>1984</v>
      </c>
    </row>
    <row r="193" spans="1:9" s="1" customFormat="1" ht="15.75" thickBot="1">
      <c r="A193" s="25"/>
      <c r="B193" s="26"/>
      <c r="C193" s="265"/>
      <c r="D193" s="268"/>
      <c r="E193" s="25" t="s">
        <v>207</v>
      </c>
      <c r="F193" s="189" t="s">
        <v>208</v>
      </c>
      <c r="G193" s="25" t="s">
        <v>207</v>
      </c>
      <c r="H193" s="189" t="s">
        <v>208</v>
      </c>
      <c r="I193" s="591" t="s">
        <v>1985</v>
      </c>
    </row>
    <row r="194" spans="1:9" s="1" customFormat="1">
      <c r="A194" s="4">
        <v>168</v>
      </c>
      <c r="B194" s="5" t="s">
        <v>84</v>
      </c>
      <c r="C194" s="166" t="s">
        <v>188</v>
      </c>
      <c r="D194" s="165" t="s">
        <v>86</v>
      </c>
      <c r="E194" s="164">
        <v>7</v>
      </c>
      <c r="F194" s="180"/>
      <c r="G194" s="10"/>
      <c r="H194" s="78"/>
      <c r="I194" s="432"/>
    </row>
    <row r="195" spans="1:9" s="1" customFormat="1">
      <c r="A195" s="4">
        <v>169</v>
      </c>
      <c r="B195" s="5" t="s">
        <v>84</v>
      </c>
      <c r="C195" s="166" t="s">
        <v>189</v>
      </c>
      <c r="D195" s="165" t="s">
        <v>86</v>
      </c>
      <c r="E195" s="164">
        <v>7</v>
      </c>
      <c r="F195" s="180"/>
      <c r="G195" s="9">
        <v>15</v>
      </c>
      <c r="H195" s="178"/>
      <c r="I195" s="432"/>
    </row>
    <row r="196" spans="1:9" s="1" customFormat="1">
      <c r="A196" s="4">
        <v>170</v>
      </c>
      <c r="B196" s="5" t="s">
        <v>84</v>
      </c>
      <c r="C196" s="166" t="s">
        <v>190</v>
      </c>
      <c r="D196" s="165" t="s">
        <v>86</v>
      </c>
      <c r="E196" s="164">
        <v>7</v>
      </c>
      <c r="F196" s="180"/>
      <c r="G196" s="9">
        <v>15</v>
      </c>
      <c r="H196" s="178"/>
      <c r="I196" s="432"/>
    </row>
    <row r="197" spans="1:9" s="1" customFormat="1">
      <c r="A197" s="4">
        <v>171</v>
      </c>
      <c r="B197" s="5" t="s">
        <v>84</v>
      </c>
      <c r="C197" s="166" t="s">
        <v>1558</v>
      </c>
      <c r="D197" s="165" t="s">
        <v>157</v>
      </c>
      <c r="E197" s="164">
        <v>5</v>
      </c>
      <c r="F197" s="180"/>
      <c r="G197" s="9">
        <v>10</v>
      </c>
      <c r="H197" s="178"/>
      <c r="I197" s="432"/>
    </row>
    <row r="198" spans="1:9" s="1" customFormat="1">
      <c r="A198" s="4">
        <v>172</v>
      </c>
      <c r="B198" s="5" t="s">
        <v>84</v>
      </c>
      <c r="C198" s="166" t="s">
        <v>1559</v>
      </c>
      <c r="D198" s="165" t="s">
        <v>86</v>
      </c>
      <c r="E198" s="164">
        <v>7</v>
      </c>
      <c r="F198" s="180"/>
      <c r="G198" s="9">
        <v>15</v>
      </c>
      <c r="H198" s="178"/>
      <c r="I198" s="432"/>
    </row>
    <row r="199" spans="1:9" s="1" customFormat="1">
      <c r="A199" s="4">
        <v>173</v>
      </c>
      <c r="B199" s="5" t="s">
        <v>84</v>
      </c>
      <c r="C199" s="166" t="s">
        <v>192</v>
      </c>
      <c r="D199" s="165" t="s">
        <v>157</v>
      </c>
      <c r="E199" s="164">
        <v>7</v>
      </c>
      <c r="F199" s="180"/>
      <c r="G199" s="9">
        <v>12</v>
      </c>
      <c r="H199" s="178"/>
      <c r="I199" s="432"/>
    </row>
    <row r="200" spans="1:9" s="1" customFormat="1">
      <c r="A200" s="4">
        <v>174</v>
      </c>
      <c r="B200" s="5" t="s">
        <v>84</v>
      </c>
      <c r="C200" s="166" t="s">
        <v>193</v>
      </c>
      <c r="D200" s="165" t="s">
        <v>157</v>
      </c>
      <c r="E200" s="164">
        <v>5</v>
      </c>
      <c r="F200" s="180"/>
      <c r="G200" s="9">
        <v>10</v>
      </c>
      <c r="H200" s="178"/>
      <c r="I200" s="432"/>
    </row>
    <row r="201" spans="1:9" s="1" customFormat="1">
      <c r="A201" s="4">
        <v>175</v>
      </c>
      <c r="B201" s="5" t="s">
        <v>84</v>
      </c>
      <c r="C201" s="166" t="s">
        <v>194</v>
      </c>
      <c r="D201" s="165" t="s">
        <v>157</v>
      </c>
      <c r="E201" s="164">
        <v>5</v>
      </c>
      <c r="F201" s="180"/>
      <c r="G201" s="9">
        <v>10</v>
      </c>
      <c r="H201" s="178"/>
      <c r="I201" s="432"/>
    </row>
    <row r="202" spans="1:9" s="1" customFormat="1">
      <c r="A202" s="4">
        <v>176</v>
      </c>
      <c r="B202" s="5" t="s">
        <v>84</v>
      </c>
      <c r="C202" s="166" t="s">
        <v>195</v>
      </c>
      <c r="D202" s="165" t="s">
        <v>86</v>
      </c>
      <c r="E202" s="164">
        <v>7</v>
      </c>
      <c r="F202" s="180"/>
      <c r="G202" s="10"/>
      <c r="H202" s="78"/>
      <c r="I202" s="432"/>
    </row>
    <row r="203" spans="1:9" s="1" customFormat="1">
      <c r="A203" s="4">
        <v>177</v>
      </c>
      <c r="B203" s="5" t="s">
        <v>84</v>
      </c>
      <c r="C203" s="166" t="s">
        <v>196</v>
      </c>
      <c r="D203" s="165" t="s">
        <v>157</v>
      </c>
      <c r="E203" s="164">
        <v>3</v>
      </c>
      <c r="F203" s="180"/>
      <c r="G203" s="10"/>
      <c r="H203" s="78"/>
      <c r="I203" s="432"/>
    </row>
    <row r="204" spans="1:9" s="1" customFormat="1">
      <c r="A204" s="4">
        <v>178</v>
      </c>
      <c r="B204" s="5" t="s">
        <v>84</v>
      </c>
      <c r="C204" s="166" t="s">
        <v>1560</v>
      </c>
      <c r="D204" s="165" t="s">
        <v>157</v>
      </c>
      <c r="E204" s="164">
        <v>3</v>
      </c>
      <c r="F204" s="180"/>
      <c r="G204" s="10"/>
      <c r="H204" s="78"/>
      <c r="I204" s="432"/>
    </row>
    <row r="205" spans="1:9" s="1" customFormat="1">
      <c r="A205" s="4">
        <v>179</v>
      </c>
      <c r="B205" s="5" t="s">
        <v>84</v>
      </c>
      <c r="C205" s="166" t="s">
        <v>197</v>
      </c>
      <c r="D205" s="165" t="s">
        <v>86</v>
      </c>
      <c r="E205" s="164">
        <v>5</v>
      </c>
      <c r="F205" s="180"/>
      <c r="G205" s="9">
        <v>10</v>
      </c>
      <c r="H205" s="178"/>
      <c r="I205" s="432"/>
    </row>
    <row r="206" spans="1:9" s="1" customFormat="1">
      <c r="A206" s="4">
        <v>180</v>
      </c>
      <c r="B206" s="5" t="s">
        <v>84</v>
      </c>
      <c r="C206" s="166" t="s">
        <v>110</v>
      </c>
      <c r="D206" s="165" t="s">
        <v>157</v>
      </c>
      <c r="E206" s="164">
        <v>8</v>
      </c>
      <c r="F206" s="177"/>
      <c r="G206" s="17">
        <v>15</v>
      </c>
      <c r="H206" s="178"/>
      <c r="I206" s="432"/>
    </row>
    <row r="207" spans="1:9" s="1" customFormat="1">
      <c r="A207" s="259"/>
      <c r="B207" s="260"/>
      <c r="C207" s="130"/>
      <c r="D207" s="131"/>
      <c r="E207" s="131"/>
      <c r="F207" s="78"/>
      <c r="G207" s="79"/>
      <c r="H207" s="78"/>
      <c r="I207" s="432"/>
    </row>
    <row r="208" spans="1:9" s="1" customFormat="1" ht="15.75" thickBot="1">
      <c r="A208" s="3"/>
      <c r="B208" s="3"/>
      <c r="C208" s="130"/>
      <c r="D208" s="131"/>
      <c r="E208" s="131"/>
      <c r="F208" s="81"/>
      <c r="G208" s="77"/>
      <c r="H208" s="81"/>
      <c r="I208" s="432"/>
    </row>
    <row r="209" spans="1:9" s="1" customFormat="1" ht="19.5" thickBot="1">
      <c r="A209" s="3"/>
      <c r="B209" s="3"/>
      <c r="C209" s="130"/>
      <c r="D209" s="43" t="s">
        <v>206</v>
      </c>
      <c r="E209" s="131"/>
      <c r="F209" s="181">
        <f>SUM(F18:F208)</f>
        <v>0</v>
      </c>
      <c r="H209" s="181">
        <f>SUM(H18:H208)</f>
        <v>0</v>
      </c>
      <c r="I209" s="432"/>
    </row>
    <row r="210" spans="1:9" s="1" customFormat="1">
      <c r="A210" s="3"/>
      <c r="B210" s="3"/>
      <c r="C210" s="130"/>
      <c r="D210" s="131"/>
      <c r="E210" s="131"/>
      <c r="H210" s="77"/>
      <c r="I210" s="432"/>
    </row>
    <row r="211" spans="1:9" s="1" customFormat="1" ht="13.5" customHeight="1">
      <c r="A211" s="3"/>
      <c r="B211" s="3"/>
      <c r="C211" s="130"/>
      <c r="D211" s="261"/>
      <c r="E211" s="131"/>
      <c r="H211" s="77"/>
      <c r="I211" s="432"/>
    </row>
    <row r="212" spans="1:9" s="1" customFormat="1">
      <c r="A212" s="3"/>
      <c r="B212" s="3"/>
      <c r="C212" s="130"/>
      <c r="D212" s="131"/>
      <c r="E212" s="131"/>
      <c r="H212" s="77"/>
      <c r="I212" s="432"/>
    </row>
    <row r="213" spans="1:9" s="1" customFormat="1">
      <c r="A213" s="18" t="s">
        <v>317</v>
      </c>
      <c r="B213" s="2"/>
      <c r="C213" s="130"/>
      <c r="D213" s="131"/>
      <c r="E213" s="131"/>
      <c r="F213" s="3"/>
      <c r="G213" s="3"/>
      <c r="H213" s="79"/>
      <c r="I213" s="588"/>
    </row>
    <row r="214" spans="1:9" ht="15.75">
      <c r="A214" s="108" t="s">
        <v>1561</v>
      </c>
      <c r="B214" s="77"/>
      <c r="C214" s="218" t="s">
        <v>1562</v>
      </c>
      <c r="D214" s="131"/>
      <c r="E214" s="131"/>
      <c r="F214" s="15"/>
      <c r="G214" s="15"/>
      <c r="H214" s="191"/>
      <c r="I214" s="592"/>
    </row>
    <row r="215" spans="1:9" ht="15.75">
      <c r="A215" s="133" t="s">
        <v>0</v>
      </c>
      <c r="B215" s="77"/>
      <c r="C215" s="134">
        <v>8715021083001</v>
      </c>
      <c r="D215" s="131"/>
      <c r="E215" s="131"/>
      <c r="F215" s="12"/>
      <c r="G215" s="12"/>
      <c r="H215" s="191"/>
      <c r="I215" s="14"/>
    </row>
    <row r="216" spans="1:9" ht="15.75" customHeight="1">
      <c r="A216" s="133" t="s">
        <v>294</v>
      </c>
      <c r="B216" s="77"/>
      <c r="C216" s="134">
        <v>8715021083018</v>
      </c>
      <c r="D216" s="131"/>
      <c r="E216" s="131"/>
      <c r="F216" s="44"/>
      <c r="G216" s="44"/>
      <c r="H216" s="191"/>
      <c r="I216" s="14"/>
    </row>
    <row r="217" spans="1:9" ht="15.75">
      <c r="A217" s="133" t="s">
        <v>308</v>
      </c>
      <c r="B217" s="77"/>
      <c r="C217" s="134">
        <v>8715021083025</v>
      </c>
      <c r="D217" s="261"/>
      <c r="E217" s="3"/>
      <c r="F217" s="44"/>
      <c r="G217" s="44"/>
      <c r="H217" s="191"/>
      <c r="I217" s="14"/>
    </row>
    <row r="218" spans="1:9" ht="15.75">
      <c r="A218" s="133" t="s">
        <v>295</v>
      </c>
      <c r="B218" s="77"/>
      <c r="C218" s="134">
        <v>8715021083032</v>
      </c>
      <c r="D218" s="1"/>
      <c r="E218" s="1"/>
      <c r="F218" s="44"/>
      <c r="G218" s="44"/>
      <c r="H218" s="191"/>
      <c r="I218" s="14"/>
    </row>
    <row r="219" spans="1:9" ht="15.75">
      <c r="A219" s="133" t="s">
        <v>1563</v>
      </c>
      <c r="B219" s="77"/>
      <c r="C219" s="134">
        <v>8715021083049</v>
      </c>
      <c r="E219" s="1"/>
      <c r="F219" s="12"/>
      <c r="G219" s="12"/>
      <c r="H219" s="191"/>
      <c r="I219" s="14"/>
    </row>
    <row r="220" spans="1:9" ht="15.75">
      <c r="A220" s="219"/>
      <c r="B220" s="77"/>
      <c r="C220" s="134"/>
      <c r="D220" s="1"/>
      <c r="E220" s="1"/>
      <c r="F220" s="15"/>
      <c r="G220" s="15"/>
      <c r="H220" s="191"/>
      <c r="I220" s="592"/>
    </row>
    <row r="221" spans="1:9" ht="15.75">
      <c r="A221" s="219" t="s">
        <v>1564</v>
      </c>
      <c r="B221" s="77"/>
      <c r="C221" s="220" t="s">
        <v>1565</v>
      </c>
      <c r="D221" s="1"/>
      <c r="E221" s="1"/>
      <c r="F221" s="12"/>
      <c r="G221" s="12"/>
      <c r="H221" s="191"/>
      <c r="I221" s="14"/>
    </row>
    <row r="222" spans="1:9" ht="15.75">
      <c r="A222" s="133" t="s">
        <v>0</v>
      </c>
      <c r="B222" s="77"/>
      <c r="C222" s="134">
        <v>8715021201306</v>
      </c>
      <c r="D222" s="1"/>
      <c r="E222" s="1"/>
      <c r="F222" s="12"/>
      <c r="G222" s="12"/>
      <c r="H222" s="191"/>
      <c r="I222" s="14"/>
    </row>
    <row r="223" spans="1:9" ht="15.75">
      <c r="A223" s="133" t="s">
        <v>294</v>
      </c>
      <c r="B223" s="77"/>
      <c r="C223" s="134">
        <v>8715021201313</v>
      </c>
      <c r="D223" s="3"/>
      <c r="E223" s="3"/>
      <c r="F223" s="12"/>
      <c r="G223" s="12"/>
      <c r="H223" s="191"/>
      <c r="I223" s="14"/>
    </row>
    <row r="224" spans="1:9" ht="15.75">
      <c r="A224" s="133" t="s">
        <v>308</v>
      </c>
      <c r="B224" s="77"/>
      <c r="C224" s="134">
        <v>8715021201320</v>
      </c>
      <c r="D224" s="15"/>
      <c r="E224" s="15"/>
      <c r="F224" s="12"/>
      <c r="G224" s="12"/>
      <c r="H224" s="13"/>
      <c r="I224" s="14"/>
    </row>
    <row r="225" spans="1:9" ht="15.75">
      <c r="A225" s="133" t="s">
        <v>295</v>
      </c>
      <c r="B225" s="77"/>
      <c r="C225" s="134">
        <v>8715021201337</v>
      </c>
      <c r="D225" s="12"/>
      <c r="E225" s="12"/>
      <c r="F225" s="15"/>
      <c r="G225" s="15"/>
      <c r="H225" s="13"/>
      <c r="I225" s="592"/>
    </row>
    <row r="226" spans="1:9" ht="15.75">
      <c r="A226" s="133" t="s">
        <v>1563</v>
      </c>
      <c r="B226" s="77"/>
      <c r="C226" s="134">
        <v>8715021201344</v>
      </c>
      <c r="D226" s="44"/>
      <c r="E226" s="44"/>
      <c r="F226" s="12"/>
      <c r="G226" s="13"/>
      <c r="H226" s="13"/>
      <c r="I226" s="14"/>
    </row>
    <row r="227" spans="1:9" s="1" customFormat="1" ht="15.75">
      <c r="A227"/>
      <c r="B227"/>
      <c r="C227" s="135"/>
      <c r="D227" s="12"/>
      <c r="E227" s="132"/>
      <c r="F227" s="90"/>
      <c r="G227"/>
      <c r="I227" s="432"/>
    </row>
    <row r="228" spans="1:9" s="1" customFormat="1">
      <c r="A228"/>
      <c r="B228"/>
      <c r="C228"/>
      <c r="D228"/>
      <c r="E228"/>
      <c r="F228" s="90"/>
      <c r="G228"/>
      <c r="I228" s="432"/>
    </row>
    <row r="229" spans="1:9" s="1" customFormat="1">
      <c r="A229"/>
      <c r="B229"/>
      <c r="C229"/>
      <c r="D229"/>
      <c r="E229"/>
      <c r="F229" s="90"/>
      <c r="G229"/>
      <c r="I229" s="432"/>
    </row>
    <row r="230" spans="1:9" s="1" customFormat="1">
      <c r="C230"/>
      <c r="D230"/>
      <c r="E230"/>
      <c r="I230" s="432"/>
    </row>
    <row r="231" spans="1:9" s="1" customFormat="1">
      <c r="C231"/>
      <c r="D231"/>
      <c r="E231"/>
      <c r="I231" s="432"/>
    </row>
    <row r="232" spans="1:9" s="1" customFormat="1">
      <c r="C232"/>
      <c r="D232"/>
      <c r="E232"/>
      <c r="I232" s="432"/>
    </row>
    <row r="233" spans="1:9" s="1" customFormat="1">
      <c r="A233"/>
      <c r="B233"/>
      <c r="C233"/>
      <c r="D233"/>
      <c r="E233"/>
      <c r="F233" s="90"/>
      <c r="G233"/>
      <c r="I233" s="432"/>
    </row>
    <row r="234" spans="1:9" s="1" customFormat="1">
      <c r="A234"/>
      <c r="B234"/>
      <c r="C234"/>
      <c r="D234"/>
      <c r="E234"/>
      <c r="F234" s="90"/>
      <c r="G234"/>
      <c r="I234" s="432"/>
    </row>
    <row r="235" spans="1:9" s="1" customFormat="1">
      <c r="A235"/>
      <c r="B235"/>
      <c r="C235"/>
      <c r="D235"/>
      <c r="E235"/>
      <c r="F235" s="90"/>
      <c r="G235"/>
      <c r="I235" s="432"/>
    </row>
    <row r="236" spans="1:9" s="1" customFormat="1">
      <c r="C236"/>
      <c r="D236"/>
      <c r="E236"/>
      <c r="I236" s="432"/>
    </row>
    <row r="237" spans="1:9" s="1" customFormat="1" ht="15.75" customHeight="1">
      <c r="A237"/>
      <c r="B237"/>
      <c r="C237"/>
      <c r="D237"/>
      <c r="E237"/>
      <c r="F237" s="90"/>
      <c r="G237"/>
      <c r="I237" s="432"/>
    </row>
    <row r="240" spans="1:9">
      <c r="C240" s="1"/>
      <c r="D240" s="1"/>
      <c r="E240" s="1"/>
    </row>
    <row r="241" spans="1:9">
      <c r="C241" s="1"/>
      <c r="D241" s="1"/>
      <c r="E241" s="1"/>
    </row>
    <row r="242" spans="1:9">
      <c r="C242" s="1"/>
      <c r="D242" s="1"/>
      <c r="E242" s="1"/>
    </row>
    <row r="246" spans="1:9">
      <c r="C246" s="1"/>
      <c r="D246" s="1"/>
      <c r="E246" s="1"/>
    </row>
    <row r="250" spans="1:9" s="1" customFormat="1">
      <c r="A250"/>
      <c r="B250"/>
      <c r="C250"/>
      <c r="D250"/>
      <c r="E250"/>
      <c r="F250" s="90"/>
      <c r="G250"/>
      <c r="I250" s="432"/>
    </row>
    <row r="251" spans="1:9" s="1" customFormat="1">
      <c r="A251"/>
      <c r="B251"/>
      <c r="C251"/>
      <c r="D251"/>
      <c r="E251"/>
      <c r="F251" s="90"/>
      <c r="G251"/>
      <c r="I251" s="432"/>
    </row>
    <row r="252" spans="1:9" s="1" customFormat="1">
      <c r="A252"/>
      <c r="B252"/>
      <c r="C252"/>
      <c r="D252"/>
      <c r="E252"/>
      <c r="F252" s="90"/>
      <c r="G252"/>
      <c r="I252" s="432"/>
    </row>
    <row r="256" spans="1:9" s="1" customFormat="1">
      <c r="A256"/>
      <c r="B256"/>
      <c r="C256"/>
      <c r="D256"/>
      <c r="E256"/>
      <c r="F256" s="90"/>
      <c r="G256"/>
      <c r="I256" s="432"/>
    </row>
  </sheetData>
  <mergeCells count="3">
    <mergeCell ref="G14:I14"/>
    <mergeCell ref="E7:F7"/>
    <mergeCell ref="G7:H7"/>
  </mergeCells>
  <conditionalFormatting sqref="D18:D205">
    <cfRule type="cellIs" dxfId="0" priority="5" stopIfTrue="1" operator="equal">
      <formula>0</formula>
    </cfRule>
  </conditionalFormatting>
  <pageMargins left="0.22916666666666666" right="1.0416666666666666E-2" top="0.62437500000000001" bottom="0.43031249999999999" header="0.12656249999999999" footer="0.3"/>
  <pageSetup paperSize="9" scale="82" fitToWidth="0" fitToHeight="0" orientation="portrait" useFirstPageNumber="1" r:id="rId1"/>
  <headerFooter alignWithMargins="0">
    <oddHeader>&amp;L&amp;G&amp;RKatalog Herbst 2019
Walter Mandjes Blumenzwiebeln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69"/>
  <sheetViews>
    <sheetView showZeros="0" view="pageLayout" topLeftCell="A52" zoomScaleNormal="85" workbookViewId="0">
      <selection activeCell="E65" sqref="E65"/>
    </sheetView>
  </sheetViews>
  <sheetFormatPr defaultRowHeight="15"/>
  <cols>
    <col min="1" max="1" width="7.7109375" customWidth="1"/>
    <col min="2" max="2" width="14.28515625" customWidth="1"/>
    <col min="3" max="3" width="19.5703125" customWidth="1"/>
    <col min="4" max="4" width="9.140625" customWidth="1"/>
    <col min="5" max="5" width="16" style="425" customWidth="1"/>
    <col min="6" max="6" width="9.140625" customWidth="1"/>
    <col min="8" max="8" width="10.7109375" style="75" customWidth="1"/>
    <col min="9" max="9" width="14.85546875" style="116" customWidth="1"/>
  </cols>
  <sheetData>
    <row r="1" spans="1:14" s="1" customFormat="1" ht="23.25" customHeight="1">
      <c r="A1" s="143" t="s">
        <v>292</v>
      </c>
      <c r="B1" s="2"/>
      <c r="C1" s="2"/>
      <c r="E1" s="425"/>
      <c r="F1" s="137" t="s">
        <v>373</v>
      </c>
      <c r="H1" s="75"/>
      <c r="I1" s="116"/>
    </row>
    <row r="2" spans="1:14" s="1" customFormat="1" ht="15.75" thickBot="1">
      <c r="A2" s="19"/>
      <c r="B2" s="19"/>
      <c r="C2" s="19"/>
      <c r="D2" s="19"/>
      <c r="E2" s="33"/>
      <c r="F2" s="19"/>
      <c r="G2" s="19"/>
      <c r="H2" s="76"/>
      <c r="I2" s="116"/>
    </row>
    <row r="3" spans="1:14" ht="34.5" customHeight="1">
      <c r="A3" s="806" t="s">
        <v>289</v>
      </c>
      <c r="B3" s="808" t="s">
        <v>198</v>
      </c>
      <c r="C3" s="809"/>
      <c r="D3" s="812" t="s">
        <v>199</v>
      </c>
      <c r="E3" s="814" t="s">
        <v>291</v>
      </c>
      <c r="F3" s="812" t="s">
        <v>200</v>
      </c>
      <c r="G3" s="816" t="s">
        <v>290</v>
      </c>
      <c r="H3" s="804" t="s">
        <v>1705</v>
      </c>
      <c r="I3" s="336" t="s">
        <v>1592</v>
      </c>
      <c r="J3" s="1"/>
    </row>
    <row r="4" spans="1:14" ht="15.75" thickBot="1">
      <c r="A4" s="807"/>
      <c r="B4" s="810"/>
      <c r="C4" s="811"/>
      <c r="D4" s="813"/>
      <c r="E4" s="815"/>
      <c r="F4" s="813"/>
      <c r="G4" s="817"/>
      <c r="H4" s="805"/>
      <c r="I4" s="337"/>
    </row>
    <row r="5" spans="1:14">
      <c r="A5" s="658">
        <v>15000</v>
      </c>
      <c r="B5" s="659" t="s">
        <v>116</v>
      </c>
      <c r="C5" s="659" t="s">
        <v>210</v>
      </c>
      <c r="D5" s="660" t="s">
        <v>232</v>
      </c>
      <c r="E5" s="661" t="s">
        <v>211</v>
      </c>
      <c r="F5" s="658">
        <v>20</v>
      </c>
      <c r="G5" s="662">
        <v>32.5</v>
      </c>
      <c r="H5" s="663"/>
      <c r="I5" s="335">
        <f>SUM(G5*H5)</f>
        <v>0</v>
      </c>
      <c r="J5" s="20"/>
      <c r="M5" s="20"/>
      <c r="N5" s="20"/>
    </row>
    <row r="6" spans="1:14">
      <c r="A6" s="639">
        <v>15005</v>
      </c>
      <c r="B6" s="640" t="s">
        <v>116</v>
      </c>
      <c r="C6" s="640" t="s">
        <v>123</v>
      </c>
      <c r="D6" s="641" t="s">
        <v>232</v>
      </c>
      <c r="E6" s="644" t="s">
        <v>212</v>
      </c>
      <c r="F6" s="639">
        <v>20</v>
      </c>
      <c r="G6" s="643">
        <v>32.5</v>
      </c>
      <c r="H6" s="516"/>
      <c r="I6" s="515">
        <f t="shared" ref="I6:I66" si="0">SUM(G6*H6)</f>
        <v>0</v>
      </c>
      <c r="J6" s="20"/>
      <c r="L6" s="1"/>
      <c r="M6" s="20"/>
      <c r="N6" s="20"/>
    </row>
    <row r="7" spans="1:14">
      <c r="A7" s="639">
        <v>15010</v>
      </c>
      <c r="B7" s="640" t="s">
        <v>116</v>
      </c>
      <c r="C7" s="640" t="s">
        <v>213</v>
      </c>
      <c r="D7" s="641" t="s">
        <v>214</v>
      </c>
      <c r="E7" s="644" t="s">
        <v>215</v>
      </c>
      <c r="F7" s="639">
        <v>20</v>
      </c>
      <c r="G7" s="643">
        <v>29.5</v>
      </c>
      <c r="H7" s="516"/>
      <c r="I7" s="515">
        <f t="shared" si="0"/>
        <v>0</v>
      </c>
      <c r="J7" s="20"/>
      <c r="L7" s="1"/>
      <c r="M7" s="20"/>
      <c r="N7" s="20"/>
    </row>
    <row r="8" spans="1:14">
      <c r="A8" s="639">
        <v>15015</v>
      </c>
      <c r="B8" s="640" t="s">
        <v>216</v>
      </c>
      <c r="C8" s="640" t="s">
        <v>217</v>
      </c>
      <c r="D8" s="641" t="s">
        <v>218</v>
      </c>
      <c r="E8" s="642" t="s">
        <v>219</v>
      </c>
      <c r="F8" s="639">
        <v>20</v>
      </c>
      <c r="G8" s="643">
        <v>60</v>
      </c>
      <c r="H8" s="516"/>
      <c r="I8" s="515">
        <f t="shared" si="0"/>
        <v>0</v>
      </c>
      <c r="J8" s="20"/>
      <c r="L8" s="1"/>
      <c r="M8" s="20"/>
      <c r="N8" s="20"/>
    </row>
    <row r="9" spans="1:14">
      <c r="A9" s="639">
        <v>15020</v>
      </c>
      <c r="B9" s="645" t="s">
        <v>216</v>
      </c>
      <c r="C9" s="646" t="s">
        <v>220</v>
      </c>
      <c r="D9" s="641" t="s">
        <v>221</v>
      </c>
      <c r="E9" s="642" t="s">
        <v>222</v>
      </c>
      <c r="F9" s="647">
        <v>15</v>
      </c>
      <c r="G9" s="643">
        <v>35</v>
      </c>
      <c r="H9" s="517"/>
      <c r="I9" s="515">
        <f t="shared" si="0"/>
        <v>0</v>
      </c>
      <c r="J9" s="20"/>
      <c r="L9" s="1"/>
      <c r="M9" s="20"/>
      <c r="N9" s="20"/>
    </row>
    <row r="10" spans="1:14">
      <c r="A10" s="648">
        <v>15022</v>
      </c>
      <c r="B10" s="562" t="s">
        <v>216</v>
      </c>
      <c r="C10" s="710" t="s">
        <v>122</v>
      </c>
      <c r="D10" s="801" t="s">
        <v>2007</v>
      </c>
      <c r="E10" s="802"/>
      <c r="F10" s="802"/>
      <c r="G10" s="802"/>
      <c r="H10" s="802"/>
      <c r="I10" s="803"/>
      <c r="J10" s="20"/>
      <c r="L10" s="1"/>
      <c r="M10" s="20"/>
      <c r="N10" s="20"/>
    </row>
    <row r="11" spans="1:14">
      <c r="A11" s="639">
        <v>15025</v>
      </c>
      <c r="B11" s="640" t="s">
        <v>223</v>
      </c>
      <c r="C11" s="640" t="s">
        <v>224</v>
      </c>
      <c r="D11" s="641" t="s">
        <v>119</v>
      </c>
      <c r="E11" s="644" t="s">
        <v>225</v>
      </c>
      <c r="F11" s="639">
        <v>10</v>
      </c>
      <c r="G11" s="643">
        <v>31</v>
      </c>
      <c r="H11" s="516"/>
      <c r="I11" s="515">
        <f t="shared" si="0"/>
        <v>0</v>
      </c>
      <c r="J11" s="20"/>
      <c r="L11" s="1"/>
      <c r="M11" s="20"/>
      <c r="N11" s="20"/>
    </row>
    <row r="12" spans="1:14">
      <c r="A12" s="639">
        <v>15030</v>
      </c>
      <c r="B12" s="640" t="s">
        <v>155</v>
      </c>
      <c r="C12" s="640" t="s">
        <v>156</v>
      </c>
      <c r="D12" s="641" t="s">
        <v>214</v>
      </c>
      <c r="E12" s="644" t="s">
        <v>226</v>
      </c>
      <c r="F12" s="639">
        <v>40</v>
      </c>
      <c r="G12" s="643">
        <v>32</v>
      </c>
      <c r="H12" s="516"/>
      <c r="I12" s="515">
        <f t="shared" si="0"/>
        <v>0</v>
      </c>
      <c r="J12" s="20"/>
      <c r="L12" s="1"/>
      <c r="M12" s="20"/>
      <c r="N12" s="20"/>
    </row>
    <row r="13" spans="1:14">
      <c r="A13" s="639">
        <v>15035</v>
      </c>
      <c r="B13" s="640" t="s">
        <v>227</v>
      </c>
      <c r="C13" s="640" t="s">
        <v>228</v>
      </c>
      <c r="D13" s="641" t="s">
        <v>229</v>
      </c>
      <c r="E13" s="644" t="s">
        <v>230</v>
      </c>
      <c r="F13" s="639">
        <v>25</v>
      </c>
      <c r="G13" s="643">
        <v>38</v>
      </c>
      <c r="H13" s="516"/>
      <c r="I13" s="515">
        <f t="shared" si="0"/>
        <v>0</v>
      </c>
      <c r="J13" s="20"/>
      <c r="L13" s="1"/>
      <c r="M13" s="20"/>
      <c r="N13" s="20"/>
    </row>
    <row r="14" spans="1:14">
      <c r="A14" s="639">
        <v>15040</v>
      </c>
      <c r="B14" s="640" t="s">
        <v>227</v>
      </c>
      <c r="C14" s="640" t="s">
        <v>231</v>
      </c>
      <c r="D14" s="641" t="s">
        <v>232</v>
      </c>
      <c r="E14" s="644" t="s">
        <v>233</v>
      </c>
      <c r="F14" s="639">
        <v>30</v>
      </c>
      <c r="G14" s="643">
        <v>38</v>
      </c>
      <c r="H14" s="516"/>
      <c r="I14" s="515">
        <f t="shared" si="0"/>
        <v>0</v>
      </c>
      <c r="J14" s="20"/>
      <c r="L14" s="1"/>
      <c r="M14" s="20"/>
      <c r="N14" s="20"/>
    </row>
    <row r="15" spans="1:14">
      <c r="A15" s="639">
        <v>15045</v>
      </c>
      <c r="B15" s="640" t="s">
        <v>227</v>
      </c>
      <c r="C15" s="640" t="s">
        <v>234</v>
      </c>
      <c r="D15" s="641" t="s">
        <v>214</v>
      </c>
      <c r="E15" s="644" t="s">
        <v>235</v>
      </c>
      <c r="F15" s="639">
        <v>20</v>
      </c>
      <c r="G15" s="643">
        <v>38</v>
      </c>
      <c r="H15" s="516"/>
      <c r="I15" s="515">
        <f t="shared" si="0"/>
        <v>0</v>
      </c>
      <c r="J15" s="20"/>
      <c r="L15" s="1"/>
      <c r="M15" s="20"/>
      <c r="N15" s="20"/>
    </row>
    <row r="16" spans="1:14">
      <c r="A16" s="639">
        <v>15050</v>
      </c>
      <c r="B16" s="640" t="s">
        <v>227</v>
      </c>
      <c r="C16" s="640" t="s">
        <v>236</v>
      </c>
      <c r="D16" s="641" t="s">
        <v>218</v>
      </c>
      <c r="E16" s="644" t="s">
        <v>237</v>
      </c>
      <c r="F16" s="639">
        <v>25</v>
      </c>
      <c r="G16" s="643">
        <v>38</v>
      </c>
      <c r="H16" s="516"/>
      <c r="I16" s="515">
        <f t="shared" si="0"/>
        <v>0</v>
      </c>
      <c r="J16" s="20"/>
      <c r="L16" s="1"/>
      <c r="M16" s="20"/>
      <c r="N16" s="20"/>
    </row>
    <row r="17" spans="1:14">
      <c r="A17" s="639">
        <v>15055</v>
      </c>
      <c r="B17" s="640" t="s">
        <v>227</v>
      </c>
      <c r="C17" s="640" t="s">
        <v>238</v>
      </c>
      <c r="D17" s="641" t="s">
        <v>330</v>
      </c>
      <c r="E17" s="644" t="s">
        <v>239</v>
      </c>
      <c r="F17" s="639">
        <v>15</v>
      </c>
      <c r="G17" s="643">
        <v>38</v>
      </c>
      <c r="H17" s="516"/>
      <c r="I17" s="515">
        <f t="shared" si="0"/>
        <v>0</v>
      </c>
      <c r="J17" s="20"/>
      <c r="L17" s="1"/>
      <c r="M17" s="20"/>
      <c r="N17" s="20"/>
    </row>
    <row r="18" spans="1:14">
      <c r="A18" s="648">
        <v>15057</v>
      </c>
      <c r="B18" s="649" t="s">
        <v>1612</v>
      </c>
      <c r="C18" s="649" t="s">
        <v>1995</v>
      </c>
      <c r="D18" s="650" t="s">
        <v>181</v>
      </c>
      <c r="E18" s="651">
        <v>8719497268405</v>
      </c>
      <c r="F18" s="648">
        <v>500</v>
      </c>
      <c r="G18" s="652">
        <v>40</v>
      </c>
      <c r="H18" s="635"/>
      <c r="I18" s="653">
        <f t="shared" si="0"/>
        <v>0</v>
      </c>
      <c r="J18" s="20"/>
      <c r="L18" s="1"/>
      <c r="M18" s="20"/>
      <c r="N18" s="20"/>
    </row>
    <row r="19" spans="1:14">
      <c r="A19" s="639">
        <v>15060</v>
      </c>
      <c r="B19" s="640" t="s">
        <v>161</v>
      </c>
      <c r="C19" s="640" t="s">
        <v>164</v>
      </c>
      <c r="D19" s="641" t="s">
        <v>240</v>
      </c>
      <c r="E19" s="644" t="s">
        <v>241</v>
      </c>
      <c r="F19" s="639">
        <v>20</v>
      </c>
      <c r="G19" s="643">
        <v>37.5</v>
      </c>
      <c r="H19" s="516"/>
      <c r="I19" s="515">
        <f t="shared" si="0"/>
        <v>0</v>
      </c>
      <c r="J19" s="20"/>
      <c r="L19" s="1"/>
      <c r="M19" s="20"/>
      <c r="N19" s="20"/>
    </row>
    <row r="20" spans="1:14">
      <c r="A20" s="639">
        <v>15065</v>
      </c>
      <c r="B20" s="640" t="s">
        <v>242</v>
      </c>
      <c r="C20" s="640" t="s">
        <v>243</v>
      </c>
      <c r="D20" s="641" t="s">
        <v>165</v>
      </c>
      <c r="E20" s="644" t="s">
        <v>244</v>
      </c>
      <c r="F20" s="639">
        <v>20</v>
      </c>
      <c r="G20" s="643">
        <v>37</v>
      </c>
      <c r="H20" s="516"/>
      <c r="I20" s="515">
        <f t="shared" si="0"/>
        <v>0</v>
      </c>
      <c r="J20" s="20"/>
      <c r="L20" s="1"/>
      <c r="M20" s="20"/>
      <c r="N20" s="20"/>
    </row>
    <row r="21" spans="1:14">
      <c r="A21" s="639">
        <v>15070</v>
      </c>
      <c r="B21" s="640" t="s">
        <v>245</v>
      </c>
      <c r="C21" s="640" t="s">
        <v>246</v>
      </c>
      <c r="D21" s="641" t="s">
        <v>150</v>
      </c>
      <c r="E21" s="644" t="s">
        <v>247</v>
      </c>
      <c r="F21" s="639">
        <v>20</v>
      </c>
      <c r="G21" s="643">
        <v>37</v>
      </c>
      <c r="H21" s="516"/>
      <c r="I21" s="515">
        <f t="shared" si="0"/>
        <v>0</v>
      </c>
      <c r="J21" s="20"/>
      <c r="L21" s="1"/>
      <c r="M21" s="20"/>
      <c r="N21" s="20"/>
    </row>
    <row r="22" spans="1:14">
      <c r="A22" s="639">
        <v>15075</v>
      </c>
      <c r="B22" s="640" t="s">
        <v>135</v>
      </c>
      <c r="C22" s="640" t="s">
        <v>248</v>
      </c>
      <c r="D22" s="641" t="s">
        <v>232</v>
      </c>
      <c r="E22" s="644" t="s">
        <v>249</v>
      </c>
      <c r="F22" s="639">
        <v>15</v>
      </c>
      <c r="G22" s="643">
        <v>35</v>
      </c>
      <c r="H22" s="516"/>
      <c r="I22" s="515">
        <f t="shared" si="0"/>
        <v>0</v>
      </c>
      <c r="J22" s="20"/>
      <c r="L22" s="1"/>
      <c r="M22" s="20"/>
      <c r="N22" s="20"/>
    </row>
    <row r="23" spans="1:14">
      <c r="A23" s="639">
        <v>15080</v>
      </c>
      <c r="B23" s="640" t="s">
        <v>135</v>
      </c>
      <c r="C23" s="640" t="s">
        <v>250</v>
      </c>
      <c r="D23" s="641" t="s">
        <v>232</v>
      </c>
      <c r="E23" s="644" t="s">
        <v>251</v>
      </c>
      <c r="F23" s="639">
        <v>15</v>
      </c>
      <c r="G23" s="643">
        <v>35</v>
      </c>
      <c r="H23" s="516"/>
      <c r="I23" s="515">
        <f t="shared" si="0"/>
        <v>0</v>
      </c>
      <c r="J23" s="20"/>
      <c r="L23" s="1"/>
      <c r="M23" s="20"/>
      <c r="N23" s="20"/>
    </row>
    <row r="24" spans="1:14">
      <c r="A24" s="639">
        <v>15085</v>
      </c>
      <c r="B24" s="640" t="s">
        <v>135</v>
      </c>
      <c r="C24" s="640" t="s">
        <v>252</v>
      </c>
      <c r="D24" s="641" t="s">
        <v>232</v>
      </c>
      <c r="E24" s="644" t="s">
        <v>253</v>
      </c>
      <c r="F24" s="639">
        <v>15</v>
      </c>
      <c r="G24" s="643">
        <v>35</v>
      </c>
      <c r="H24" s="516"/>
      <c r="I24" s="515">
        <f t="shared" si="0"/>
        <v>0</v>
      </c>
      <c r="J24" s="20"/>
      <c r="L24" s="1"/>
      <c r="M24" s="20"/>
      <c r="N24" s="20"/>
    </row>
    <row r="25" spans="1:14">
      <c r="A25" s="648">
        <v>15087</v>
      </c>
      <c r="B25" s="649" t="s">
        <v>1743</v>
      </c>
      <c r="C25" s="649" t="s">
        <v>1703</v>
      </c>
      <c r="D25" s="650" t="s">
        <v>94</v>
      </c>
      <c r="E25" s="651">
        <v>8719497268412</v>
      </c>
      <c r="F25" s="648">
        <v>500</v>
      </c>
      <c r="G25" s="652">
        <v>70</v>
      </c>
      <c r="H25" s="635"/>
      <c r="I25" s="653">
        <f t="shared" si="0"/>
        <v>0</v>
      </c>
      <c r="J25" s="20"/>
      <c r="L25" s="1"/>
      <c r="M25" s="20"/>
      <c r="N25" s="20"/>
    </row>
    <row r="26" spans="1:14">
      <c r="A26" s="639">
        <v>15090</v>
      </c>
      <c r="B26" s="640" t="s">
        <v>254</v>
      </c>
      <c r="C26" s="640" t="s">
        <v>255</v>
      </c>
      <c r="D26" s="641" t="s">
        <v>209</v>
      </c>
      <c r="E26" s="644" t="s">
        <v>326</v>
      </c>
      <c r="F26" s="639">
        <v>20</v>
      </c>
      <c r="G26" s="643">
        <v>40</v>
      </c>
      <c r="H26" s="516"/>
      <c r="I26" s="515">
        <f t="shared" si="0"/>
        <v>0</v>
      </c>
      <c r="J26" s="20"/>
      <c r="L26" s="1"/>
      <c r="M26" s="20"/>
      <c r="N26" s="20"/>
    </row>
    <row r="27" spans="1:14">
      <c r="A27" s="648">
        <v>15092</v>
      </c>
      <c r="B27" s="649" t="s">
        <v>1744</v>
      </c>
      <c r="C27" s="649" t="s">
        <v>876</v>
      </c>
      <c r="D27" s="650" t="s">
        <v>336</v>
      </c>
      <c r="E27" s="651">
        <v>8719497268429</v>
      </c>
      <c r="F27" s="648">
        <v>150</v>
      </c>
      <c r="G27" s="652">
        <v>37.5</v>
      </c>
      <c r="H27" s="635"/>
      <c r="I27" s="653">
        <f t="shared" si="0"/>
        <v>0</v>
      </c>
      <c r="J27" s="20"/>
      <c r="L27" s="1"/>
      <c r="M27" s="20"/>
      <c r="N27" s="20"/>
    </row>
    <row r="28" spans="1:14">
      <c r="A28" s="648">
        <v>15093</v>
      </c>
      <c r="B28" s="649" t="s">
        <v>1744</v>
      </c>
      <c r="C28" s="649" t="s">
        <v>349</v>
      </c>
      <c r="D28" s="650" t="s">
        <v>336</v>
      </c>
      <c r="E28" s="651">
        <v>8719497268436</v>
      </c>
      <c r="F28" s="648">
        <v>150</v>
      </c>
      <c r="G28" s="652">
        <v>37.5</v>
      </c>
      <c r="H28" s="635"/>
      <c r="I28" s="653">
        <f t="shared" si="0"/>
        <v>0</v>
      </c>
      <c r="J28" s="20"/>
      <c r="L28" s="1"/>
      <c r="M28" s="20"/>
      <c r="N28" s="20"/>
    </row>
    <row r="29" spans="1:14">
      <c r="A29" s="639">
        <v>15095</v>
      </c>
      <c r="B29" s="640" t="s">
        <v>256</v>
      </c>
      <c r="C29" s="640" t="s">
        <v>257</v>
      </c>
      <c r="D29" s="641" t="s">
        <v>258</v>
      </c>
      <c r="E29" s="644" t="s">
        <v>259</v>
      </c>
      <c r="F29" s="639">
        <v>20</v>
      </c>
      <c r="G29" s="643">
        <v>30</v>
      </c>
      <c r="H29" s="516"/>
      <c r="I29" s="515">
        <f t="shared" si="0"/>
        <v>0</v>
      </c>
      <c r="J29" s="20"/>
      <c r="L29" s="1"/>
      <c r="M29" s="20"/>
      <c r="N29" s="20"/>
    </row>
    <row r="30" spans="1:14">
      <c r="A30" s="639">
        <v>15100</v>
      </c>
      <c r="B30" s="640" t="s">
        <v>256</v>
      </c>
      <c r="C30" s="640" t="s">
        <v>260</v>
      </c>
      <c r="D30" s="641" t="s">
        <v>258</v>
      </c>
      <c r="E30" s="644" t="s">
        <v>261</v>
      </c>
      <c r="F30" s="639">
        <v>20</v>
      </c>
      <c r="G30" s="643">
        <v>30</v>
      </c>
      <c r="H30" s="516"/>
      <c r="I30" s="515">
        <f t="shared" si="0"/>
        <v>0</v>
      </c>
      <c r="J30" s="20"/>
      <c r="L30" s="1"/>
      <c r="M30" s="20"/>
      <c r="N30" s="20"/>
    </row>
    <row r="31" spans="1:14">
      <c r="A31" s="639">
        <v>15105</v>
      </c>
      <c r="B31" s="640" t="s">
        <v>256</v>
      </c>
      <c r="C31" s="640" t="s">
        <v>262</v>
      </c>
      <c r="D31" s="641" t="s">
        <v>258</v>
      </c>
      <c r="E31" s="644" t="s">
        <v>263</v>
      </c>
      <c r="F31" s="639">
        <v>20</v>
      </c>
      <c r="G31" s="643">
        <v>30</v>
      </c>
      <c r="H31" s="516"/>
      <c r="I31" s="515">
        <f t="shared" si="0"/>
        <v>0</v>
      </c>
      <c r="J31" s="20"/>
      <c r="L31" s="1"/>
      <c r="M31" s="20"/>
      <c r="N31" s="20"/>
    </row>
    <row r="32" spans="1:14">
      <c r="A32" s="639">
        <v>15110</v>
      </c>
      <c r="B32" s="640" t="s">
        <v>133</v>
      </c>
      <c r="C32" s="640" t="s">
        <v>264</v>
      </c>
      <c r="D32" s="641" t="s">
        <v>150</v>
      </c>
      <c r="E32" s="644" t="s">
        <v>265</v>
      </c>
      <c r="F32" s="639">
        <v>30</v>
      </c>
      <c r="G32" s="643">
        <v>26</v>
      </c>
      <c r="H32" s="516"/>
      <c r="I32" s="515">
        <f t="shared" si="0"/>
        <v>0</v>
      </c>
      <c r="J32" s="20"/>
      <c r="L32" s="1"/>
      <c r="M32" s="20"/>
      <c r="N32" s="20"/>
    </row>
    <row r="33" spans="1:14">
      <c r="A33" s="639">
        <v>15115</v>
      </c>
      <c r="B33" s="640" t="s">
        <v>179</v>
      </c>
      <c r="C33" s="640" t="s">
        <v>266</v>
      </c>
      <c r="D33" s="641" t="s">
        <v>214</v>
      </c>
      <c r="E33" s="644" t="s">
        <v>267</v>
      </c>
      <c r="F33" s="639">
        <v>40</v>
      </c>
      <c r="G33" s="643">
        <v>27.5</v>
      </c>
      <c r="H33" s="516"/>
      <c r="I33" s="515">
        <f t="shared" si="0"/>
        <v>0</v>
      </c>
      <c r="J33" s="20"/>
      <c r="L33" s="1"/>
      <c r="M33" s="20"/>
      <c r="N33" s="20"/>
    </row>
    <row r="34" spans="1:14">
      <c r="A34" s="639">
        <v>15120</v>
      </c>
      <c r="B34" s="640" t="s">
        <v>268</v>
      </c>
      <c r="C34" s="640" t="s">
        <v>269</v>
      </c>
      <c r="D34" s="641" t="s">
        <v>270</v>
      </c>
      <c r="E34" s="644" t="s">
        <v>271</v>
      </c>
      <c r="F34" s="639">
        <v>20</v>
      </c>
      <c r="G34" s="643">
        <v>40</v>
      </c>
      <c r="H34" s="516"/>
      <c r="I34" s="515">
        <f t="shared" si="0"/>
        <v>0</v>
      </c>
      <c r="J34" s="20"/>
      <c r="L34" s="1"/>
      <c r="M34" s="20"/>
      <c r="N34" s="20"/>
    </row>
    <row r="35" spans="1:14">
      <c r="A35" s="639">
        <v>15122</v>
      </c>
      <c r="B35" s="640" t="s">
        <v>112</v>
      </c>
      <c r="C35" s="640" t="s">
        <v>111</v>
      </c>
      <c r="D35" s="641" t="s">
        <v>181</v>
      </c>
      <c r="E35" s="654">
        <v>8719497268443</v>
      </c>
      <c r="F35" s="639">
        <v>500</v>
      </c>
      <c r="G35" s="643">
        <v>40</v>
      </c>
      <c r="H35" s="516"/>
      <c r="I35" s="515">
        <f t="shared" si="0"/>
        <v>0</v>
      </c>
      <c r="J35" s="20"/>
      <c r="L35" s="1"/>
      <c r="M35" s="20"/>
      <c r="N35" s="20"/>
    </row>
    <row r="36" spans="1:14" s="1" customFormat="1">
      <c r="A36" s="639">
        <v>15125</v>
      </c>
      <c r="B36" s="640" t="s">
        <v>272</v>
      </c>
      <c r="C36" s="640" t="s">
        <v>273</v>
      </c>
      <c r="D36" s="641" t="s">
        <v>221</v>
      </c>
      <c r="E36" s="644" t="s">
        <v>274</v>
      </c>
      <c r="F36" s="639">
        <v>30</v>
      </c>
      <c r="G36" s="643">
        <v>35</v>
      </c>
      <c r="H36" s="6"/>
      <c r="I36" s="515">
        <f t="shared" si="0"/>
        <v>0</v>
      </c>
      <c r="J36" s="20"/>
      <c r="M36" s="20"/>
      <c r="N36" s="20"/>
    </row>
    <row r="37" spans="1:14">
      <c r="A37" s="648">
        <v>15126</v>
      </c>
      <c r="B37" s="649" t="s">
        <v>1745</v>
      </c>
      <c r="C37" s="649" t="s">
        <v>994</v>
      </c>
      <c r="D37" s="650" t="s">
        <v>157</v>
      </c>
      <c r="E37" s="651">
        <v>8719497268450</v>
      </c>
      <c r="F37" s="648">
        <v>150</v>
      </c>
      <c r="G37" s="652">
        <v>35</v>
      </c>
      <c r="H37" s="634"/>
      <c r="I37" s="653">
        <f t="shared" si="0"/>
        <v>0</v>
      </c>
    </row>
    <row r="38" spans="1:14">
      <c r="A38" s="648">
        <v>15127</v>
      </c>
      <c r="B38" s="649" t="s">
        <v>1745</v>
      </c>
      <c r="C38" s="649" t="s">
        <v>184</v>
      </c>
      <c r="D38" s="650" t="s">
        <v>157</v>
      </c>
      <c r="E38" s="651">
        <v>8719497268467</v>
      </c>
      <c r="F38" s="648">
        <v>150</v>
      </c>
      <c r="G38" s="652">
        <v>32.5</v>
      </c>
      <c r="H38" s="634"/>
      <c r="I38" s="653">
        <f t="shared" si="0"/>
        <v>0</v>
      </c>
    </row>
    <row r="39" spans="1:14">
      <c r="A39" s="648">
        <v>15128</v>
      </c>
      <c r="B39" s="649" t="s">
        <v>272</v>
      </c>
      <c r="C39" s="649" t="s">
        <v>1747</v>
      </c>
      <c r="D39" s="650" t="s">
        <v>2</v>
      </c>
      <c r="E39" s="651">
        <v>8719497268474</v>
      </c>
      <c r="F39" s="648">
        <v>200</v>
      </c>
      <c r="G39" s="652">
        <v>35</v>
      </c>
      <c r="H39" s="634"/>
      <c r="I39" s="653">
        <f t="shared" si="0"/>
        <v>0</v>
      </c>
    </row>
    <row r="40" spans="1:14">
      <c r="A40" s="639">
        <v>15130</v>
      </c>
      <c r="B40" s="640" t="s">
        <v>140</v>
      </c>
      <c r="C40" s="640" t="s">
        <v>141</v>
      </c>
      <c r="D40" s="641" t="s">
        <v>214</v>
      </c>
      <c r="E40" s="644" t="s">
        <v>275</v>
      </c>
      <c r="F40" s="639">
        <v>40</v>
      </c>
      <c r="G40" s="643">
        <v>27.5</v>
      </c>
      <c r="H40" s="518"/>
      <c r="I40" s="515">
        <f t="shared" si="0"/>
        <v>0</v>
      </c>
    </row>
    <row r="41" spans="1:14">
      <c r="A41" s="639">
        <v>15135</v>
      </c>
      <c r="B41" s="640" t="s">
        <v>151</v>
      </c>
      <c r="C41" s="640" t="s">
        <v>152</v>
      </c>
      <c r="D41" s="641" t="s">
        <v>138</v>
      </c>
      <c r="E41" s="644" t="s">
        <v>1702</v>
      </c>
      <c r="F41" s="639">
        <v>50</v>
      </c>
      <c r="G41" s="643">
        <v>27.5</v>
      </c>
      <c r="H41" s="518"/>
      <c r="I41" s="515">
        <f t="shared" si="0"/>
        <v>0</v>
      </c>
    </row>
    <row r="42" spans="1:14">
      <c r="A42" s="639">
        <v>15140</v>
      </c>
      <c r="B42" s="640" t="s">
        <v>145</v>
      </c>
      <c r="C42" s="640" t="s">
        <v>276</v>
      </c>
      <c r="D42" s="641" t="s">
        <v>277</v>
      </c>
      <c r="E42" s="644" t="s">
        <v>278</v>
      </c>
      <c r="F42" s="639">
        <v>10</v>
      </c>
      <c r="G42" s="643">
        <v>32</v>
      </c>
      <c r="H42" s="518"/>
      <c r="I42" s="515">
        <f t="shared" si="0"/>
        <v>0</v>
      </c>
    </row>
    <row r="43" spans="1:14">
      <c r="A43" s="648">
        <v>15142</v>
      </c>
      <c r="B43" s="649" t="s">
        <v>1465</v>
      </c>
      <c r="C43" s="649" t="s">
        <v>158</v>
      </c>
      <c r="D43" s="650" t="s">
        <v>181</v>
      </c>
      <c r="E43" s="651">
        <v>8719497268481</v>
      </c>
      <c r="F43" s="648">
        <v>500</v>
      </c>
      <c r="G43" s="652">
        <v>35</v>
      </c>
      <c r="H43" s="634"/>
      <c r="I43" s="653">
        <f t="shared" si="0"/>
        <v>0</v>
      </c>
    </row>
    <row r="44" spans="1:14">
      <c r="A44" s="648">
        <v>15143</v>
      </c>
      <c r="B44" s="649" t="s">
        <v>1625</v>
      </c>
      <c r="C44" s="649" t="s">
        <v>1748</v>
      </c>
      <c r="D44" s="650" t="s">
        <v>2</v>
      </c>
      <c r="E44" s="651">
        <v>8719497268498</v>
      </c>
      <c r="F44" s="648">
        <v>200</v>
      </c>
      <c r="G44" s="652">
        <v>35</v>
      </c>
      <c r="H44" s="634"/>
      <c r="I44" s="653">
        <f t="shared" si="0"/>
        <v>0</v>
      </c>
    </row>
    <row r="45" spans="1:14">
      <c r="A45" s="648">
        <v>15144</v>
      </c>
      <c r="B45" s="649" t="s">
        <v>279</v>
      </c>
      <c r="C45" s="649" t="s">
        <v>382</v>
      </c>
      <c r="D45" s="650" t="s">
        <v>2</v>
      </c>
      <c r="E45" s="651">
        <v>8719497268504</v>
      </c>
      <c r="F45" s="648">
        <v>200</v>
      </c>
      <c r="G45" s="652">
        <v>35</v>
      </c>
      <c r="H45" s="634"/>
      <c r="I45" s="653">
        <f t="shared" si="0"/>
        <v>0</v>
      </c>
    </row>
    <row r="46" spans="1:14">
      <c r="A46" s="639">
        <v>15145</v>
      </c>
      <c r="B46" s="640" t="s">
        <v>279</v>
      </c>
      <c r="C46" s="640" t="s">
        <v>280</v>
      </c>
      <c r="D46" s="641" t="s">
        <v>277</v>
      </c>
      <c r="E46" s="655" t="s">
        <v>281</v>
      </c>
      <c r="F46" s="639">
        <v>100</v>
      </c>
      <c r="G46" s="643">
        <v>35</v>
      </c>
      <c r="H46" s="518"/>
      <c r="I46" s="515">
        <f t="shared" si="0"/>
        <v>0</v>
      </c>
    </row>
    <row r="47" spans="1:14">
      <c r="A47" s="648">
        <v>15146</v>
      </c>
      <c r="B47" s="649" t="s">
        <v>1625</v>
      </c>
      <c r="C47" s="649" t="s">
        <v>525</v>
      </c>
      <c r="D47" s="650" t="s">
        <v>2</v>
      </c>
      <c r="E47" s="651">
        <v>8719497268511</v>
      </c>
      <c r="F47" s="648">
        <v>200</v>
      </c>
      <c r="G47" s="652">
        <v>35</v>
      </c>
      <c r="H47" s="634"/>
      <c r="I47" s="653">
        <f t="shared" si="0"/>
        <v>0</v>
      </c>
    </row>
    <row r="48" spans="1:14">
      <c r="A48" s="648">
        <v>15147</v>
      </c>
      <c r="B48" s="649" t="s">
        <v>1625</v>
      </c>
      <c r="C48" s="649" t="s">
        <v>25</v>
      </c>
      <c r="D48" s="650" t="s">
        <v>2</v>
      </c>
      <c r="E48" s="651">
        <v>8719497268528</v>
      </c>
      <c r="F48" s="648">
        <v>200</v>
      </c>
      <c r="G48" s="652">
        <v>35</v>
      </c>
      <c r="H48" s="634"/>
      <c r="I48" s="653">
        <f t="shared" si="0"/>
        <v>0</v>
      </c>
    </row>
    <row r="49" spans="1:9">
      <c r="A49" s="648">
        <v>15148</v>
      </c>
      <c r="B49" s="649" t="s">
        <v>1625</v>
      </c>
      <c r="C49" s="649" t="s">
        <v>417</v>
      </c>
      <c r="D49" s="650" t="s">
        <v>2</v>
      </c>
      <c r="E49" s="651">
        <v>8719497268535</v>
      </c>
      <c r="F49" s="648">
        <v>200</v>
      </c>
      <c r="G49" s="652">
        <v>35</v>
      </c>
      <c r="H49" s="634"/>
      <c r="I49" s="653">
        <f t="shared" si="0"/>
        <v>0</v>
      </c>
    </row>
    <row r="50" spans="1:9">
      <c r="A50" s="648">
        <v>15149</v>
      </c>
      <c r="B50" s="649" t="s">
        <v>1625</v>
      </c>
      <c r="C50" s="649" t="s">
        <v>508</v>
      </c>
      <c r="D50" s="650" t="s">
        <v>2</v>
      </c>
      <c r="E50" s="651">
        <v>8719497268542</v>
      </c>
      <c r="F50" s="648">
        <v>200</v>
      </c>
      <c r="G50" s="652">
        <v>35</v>
      </c>
      <c r="H50" s="634"/>
      <c r="I50" s="653">
        <f t="shared" si="0"/>
        <v>0</v>
      </c>
    </row>
    <row r="51" spans="1:9">
      <c r="A51" s="639">
        <v>15150</v>
      </c>
      <c r="B51" s="640" t="s">
        <v>282</v>
      </c>
      <c r="C51" s="640" t="s">
        <v>283</v>
      </c>
      <c r="D51" s="641" t="s">
        <v>284</v>
      </c>
      <c r="E51" s="644" t="s">
        <v>285</v>
      </c>
      <c r="F51" s="639">
        <v>10</v>
      </c>
      <c r="G51" s="643">
        <v>28</v>
      </c>
      <c r="H51" s="516"/>
      <c r="I51" s="515">
        <f t="shared" si="0"/>
        <v>0</v>
      </c>
    </row>
    <row r="52" spans="1:9">
      <c r="A52" s="639">
        <v>15155</v>
      </c>
      <c r="B52" s="640" t="s">
        <v>286</v>
      </c>
      <c r="C52" s="640" t="s">
        <v>287</v>
      </c>
      <c r="D52" s="641" t="s">
        <v>119</v>
      </c>
      <c r="E52" s="644" t="s">
        <v>288</v>
      </c>
      <c r="F52" s="639">
        <v>10</v>
      </c>
      <c r="G52" s="643">
        <v>32</v>
      </c>
      <c r="H52" s="519"/>
      <c r="I52" s="515">
        <f t="shared" si="0"/>
        <v>0</v>
      </c>
    </row>
    <row r="53" spans="1:9">
      <c r="A53" s="639">
        <v>15160</v>
      </c>
      <c r="B53" s="656" t="s">
        <v>223</v>
      </c>
      <c r="C53" s="657" t="s">
        <v>1687</v>
      </c>
      <c r="D53" s="641" t="s">
        <v>240</v>
      </c>
      <c r="E53" s="644" t="s">
        <v>1701</v>
      </c>
      <c r="F53" s="639">
        <v>10</v>
      </c>
      <c r="G53" s="643">
        <v>35</v>
      </c>
      <c r="H53" s="519"/>
      <c r="I53" s="515">
        <f t="shared" si="0"/>
        <v>0</v>
      </c>
    </row>
    <row r="54" spans="1:9">
      <c r="A54" s="639">
        <v>15165</v>
      </c>
      <c r="B54" s="656" t="s">
        <v>223</v>
      </c>
      <c r="C54" s="657" t="s">
        <v>1686</v>
      </c>
      <c r="D54" s="641" t="s">
        <v>240</v>
      </c>
      <c r="E54" s="644" t="s">
        <v>1700</v>
      </c>
      <c r="F54" s="639">
        <v>10</v>
      </c>
      <c r="G54" s="643">
        <v>35</v>
      </c>
      <c r="H54" s="519"/>
      <c r="I54" s="515">
        <f t="shared" si="0"/>
        <v>0</v>
      </c>
    </row>
    <row r="55" spans="1:9">
      <c r="A55" s="639">
        <v>15170</v>
      </c>
      <c r="B55" s="656" t="s">
        <v>223</v>
      </c>
      <c r="C55" s="657" t="s">
        <v>1685</v>
      </c>
      <c r="D55" s="641" t="s">
        <v>240</v>
      </c>
      <c r="E55" s="644" t="s">
        <v>1699</v>
      </c>
      <c r="F55" s="639">
        <v>10</v>
      </c>
      <c r="G55" s="643">
        <v>35</v>
      </c>
      <c r="H55" s="519"/>
      <c r="I55" s="515">
        <f t="shared" si="0"/>
        <v>0</v>
      </c>
    </row>
    <row r="56" spans="1:9">
      <c r="A56" s="639">
        <v>15175</v>
      </c>
      <c r="B56" s="656" t="s">
        <v>223</v>
      </c>
      <c r="C56" s="657" t="s">
        <v>1684</v>
      </c>
      <c r="D56" s="641" t="s">
        <v>240</v>
      </c>
      <c r="E56" s="644" t="s">
        <v>1698</v>
      </c>
      <c r="F56" s="639">
        <v>10</v>
      </c>
      <c r="G56" s="643">
        <v>42</v>
      </c>
      <c r="H56" s="519"/>
      <c r="I56" s="515">
        <f t="shared" si="0"/>
        <v>0</v>
      </c>
    </row>
    <row r="57" spans="1:9">
      <c r="A57" s="639">
        <v>15180</v>
      </c>
      <c r="B57" s="656" t="s">
        <v>223</v>
      </c>
      <c r="C57" s="657" t="s">
        <v>1683</v>
      </c>
      <c r="D57" s="641" t="s">
        <v>240</v>
      </c>
      <c r="E57" s="644" t="s">
        <v>1697</v>
      </c>
      <c r="F57" s="639">
        <v>10</v>
      </c>
      <c r="G57" s="643">
        <v>45</v>
      </c>
      <c r="H57" s="519"/>
      <c r="I57" s="515">
        <f t="shared" si="0"/>
        <v>0</v>
      </c>
    </row>
    <row r="58" spans="1:9">
      <c r="A58" s="639">
        <v>15185</v>
      </c>
      <c r="B58" s="656" t="s">
        <v>223</v>
      </c>
      <c r="C58" s="657" t="s">
        <v>1682</v>
      </c>
      <c r="D58" s="641" t="s">
        <v>240</v>
      </c>
      <c r="E58" s="644" t="s">
        <v>1696</v>
      </c>
      <c r="F58" s="639">
        <v>10</v>
      </c>
      <c r="G58" s="643">
        <v>40</v>
      </c>
      <c r="H58" s="519"/>
      <c r="I58" s="515">
        <f t="shared" si="0"/>
        <v>0</v>
      </c>
    </row>
    <row r="59" spans="1:9">
      <c r="A59" s="639">
        <v>15190</v>
      </c>
      <c r="B59" s="656" t="s">
        <v>223</v>
      </c>
      <c r="C59" s="657" t="s">
        <v>1681</v>
      </c>
      <c r="D59" s="641" t="s">
        <v>240</v>
      </c>
      <c r="E59" s="644" t="s">
        <v>1695</v>
      </c>
      <c r="F59" s="639">
        <v>10</v>
      </c>
      <c r="G59" s="643">
        <v>45</v>
      </c>
      <c r="H59" s="519"/>
      <c r="I59" s="515">
        <f t="shared" si="0"/>
        <v>0</v>
      </c>
    </row>
    <row r="60" spans="1:9">
      <c r="A60" s="639">
        <v>15195</v>
      </c>
      <c r="B60" s="656" t="s">
        <v>223</v>
      </c>
      <c r="C60" s="657" t="s">
        <v>1680</v>
      </c>
      <c r="D60" s="641" t="s">
        <v>240</v>
      </c>
      <c r="E60" s="644" t="s">
        <v>1694</v>
      </c>
      <c r="F60" s="639">
        <v>10</v>
      </c>
      <c r="G60" s="643">
        <v>45</v>
      </c>
      <c r="H60" s="519"/>
      <c r="I60" s="515">
        <f t="shared" si="0"/>
        <v>0</v>
      </c>
    </row>
    <row r="61" spans="1:9">
      <c r="A61" s="639">
        <v>15200</v>
      </c>
      <c r="B61" s="656" t="s">
        <v>223</v>
      </c>
      <c r="C61" s="657" t="s">
        <v>1679</v>
      </c>
      <c r="D61" s="641" t="s">
        <v>240</v>
      </c>
      <c r="E61" s="644" t="s">
        <v>1693</v>
      </c>
      <c r="F61" s="639">
        <v>10</v>
      </c>
      <c r="G61" s="643">
        <v>42</v>
      </c>
      <c r="H61" s="519"/>
      <c r="I61" s="515">
        <f t="shared" si="0"/>
        <v>0</v>
      </c>
    </row>
    <row r="62" spans="1:9">
      <c r="A62" s="639">
        <v>15205</v>
      </c>
      <c r="B62" s="656" t="s">
        <v>223</v>
      </c>
      <c r="C62" s="657" t="s">
        <v>1678</v>
      </c>
      <c r="D62" s="641" t="s">
        <v>240</v>
      </c>
      <c r="E62" s="644" t="s">
        <v>1692</v>
      </c>
      <c r="F62" s="639">
        <v>10</v>
      </c>
      <c r="G62" s="643">
        <v>42</v>
      </c>
      <c r="H62" s="519"/>
      <c r="I62" s="515">
        <f t="shared" si="0"/>
        <v>0</v>
      </c>
    </row>
    <row r="63" spans="1:9">
      <c r="A63" s="639">
        <v>15210</v>
      </c>
      <c r="B63" s="656" t="s">
        <v>223</v>
      </c>
      <c r="C63" s="657" t="s">
        <v>1677</v>
      </c>
      <c r="D63" s="641" t="s">
        <v>240</v>
      </c>
      <c r="E63" s="644" t="s">
        <v>1691</v>
      </c>
      <c r="F63" s="639">
        <v>10</v>
      </c>
      <c r="G63" s="643">
        <v>45</v>
      </c>
      <c r="H63" s="519"/>
      <c r="I63" s="515">
        <f t="shared" si="0"/>
        <v>0</v>
      </c>
    </row>
    <row r="64" spans="1:9">
      <c r="A64" s="639">
        <v>15215</v>
      </c>
      <c r="B64" s="656" t="s">
        <v>223</v>
      </c>
      <c r="C64" s="657" t="s">
        <v>1676</v>
      </c>
      <c r="D64" s="641" t="s">
        <v>335</v>
      </c>
      <c r="E64" s="644" t="s">
        <v>1690</v>
      </c>
      <c r="F64" s="639">
        <v>10</v>
      </c>
      <c r="G64" s="643">
        <v>47</v>
      </c>
      <c r="H64" s="519"/>
      <c r="I64" s="515">
        <f t="shared" si="0"/>
        <v>0</v>
      </c>
    </row>
    <row r="65" spans="1:9">
      <c r="A65" s="639">
        <v>15220</v>
      </c>
      <c r="B65" s="656" t="s">
        <v>223</v>
      </c>
      <c r="C65" s="657" t="s">
        <v>1675</v>
      </c>
      <c r="D65" s="641" t="s">
        <v>240</v>
      </c>
      <c r="E65" s="644" t="s">
        <v>1689</v>
      </c>
      <c r="F65" s="639">
        <v>10</v>
      </c>
      <c r="G65" s="643">
        <v>38</v>
      </c>
      <c r="H65" s="519"/>
      <c r="I65" s="515">
        <f t="shared" si="0"/>
        <v>0</v>
      </c>
    </row>
    <row r="66" spans="1:9">
      <c r="A66" s="639">
        <v>15225</v>
      </c>
      <c r="B66" s="656" t="s">
        <v>223</v>
      </c>
      <c r="C66" s="657" t="s">
        <v>1674</v>
      </c>
      <c r="D66" s="641" t="s">
        <v>240</v>
      </c>
      <c r="E66" s="644" t="s">
        <v>1688</v>
      </c>
      <c r="F66" s="639">
        <v>10</v>
      </c>
      <c r="G66" s="643">
        <v>45</v>
      </c>
      <c r="H66" s="519"/>
      <c r="I66" s="515">
        <f t="shared" si="0"/>
        <v>0</v>
      </c>
    </row>
    <row r="67" spans="1:9" s="1" customFormat="1" ht="15.75" thickBot="1">
      <c r="A67" s="636"/>
      <c r="B67" s="637"/>
      <c r="C67" s="119"/>
      <c r="D67" s="638"/>
      <c r="E67" s="85"/>
      <c r="F67" s="636"/>
      <c r="G67" s="542"/>
      <c r="H67" s="329"/>
      <c r="I67" s="95"/>
    </row>
    <row r="68" spans="1:9" ht="15.75" thickBot="1">
      <c r="A68" s="3"/>
      <c r="B68" s="3"/>
      <c r="C68" s="3"/>
      <c r="D68" s="3"/>
      <c r="E68" s="131"/>
      <c r="F68" s="3"/>
      <c r="G68" s="3" t="s">
        <v>206</v>
      </c>
      <c r="H68" s="332">
        <f>SUM(H5:H66)</f>
        <v>0</v>
      </c>
      <c r="I68" s="420">
        <f>SUM(I5:I67)</f>
        <v>0</v>
      </c>
    </row>
    <row r="69" spans="1:9" ht="18.75">
      <c r="C69" s="38" t="s">
        <v>1572</v>
      </c>
    </row>
  </sheetData>
  <mergeCells count="8">
    <mergeCell ref="D10:I10"/>
    <mergeCell ref="H3:H4"/>
    <mergeCell ref="A3:A4"/>
    <mergeCell ref="B3:C4"/>
    <mergeCell ref="D3:D4"/>
    <mergeCell ref="E3:E4"/>
    <mergeCell ref="F3:F4"/>
    <mergeCell ref="G3:G4"/>
  </mergeCells>
  <pageMargins left="0.49875000000000003" right="0.41958333333333331" top="0.74803149606299213" bottom="0.74803149606299213" header="0.31496062992125984" footer="0.31496062992125984"/>
  <pageSetup paperSize="9" scale="76" firstPageNumber="5" orientation="portrait" useFirstPageNumber="1" r:id="rId1"/>
  <headerFooter>
    <oddHeader>&amp;L&amp;G&amp;RKatalog Herbst 2019
&amp;"-,Cursief"Walter Mandjes Blumenzwiebeln</oddHeader>
    <oddFooter>&amp;C&amp;10T: 0031647892036, F: 0031247502985, E: info@waltermandjesblumenzwiebeln.nl, www.waltermandjesblumenzwiebeln.nl&amp;R8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25"/>
  <sheetViews>
    <sheetView showZeros="0" view="pageLayout" topLeftCell="A185" zoomScaleNormal="100" workbookViewId="0">
      <selection activeCell="H202" sqref="H202"/>
    </sheetView>
  </sheetViews>
  <sheetFormatPr defaultRowHeight="15"/>
  <cols>
    <col min="1" max="1" width="6.7109375" style="147" bestFit="1" customWidth="1"/>
    <col min="2" max="2" width="14.28515625" style="282" customWidth="1"/>
    <col min="3" max="3" width="26.42578125" style="230" customWidth="1"/>
    <col min="4" max="4" width="6.5703125" style="147" customWidth="1"/>
    <col min="5" max="5" width="5.42578125" style="147" customWidth="1"/>
    <col min="6" max="6" width="14.42578125" style="147" customWidth="1"/>
    <col min="7" max="7" width="6.42578125" style="453" customWidth="1"/>
    <col min="8" max="8" width="10.42578125" style="175" customWidth="1"/>
    <col min="9" max="9" width="9.140625" style="90"/>
  </cols>
  <sheetData>
    <row r="1" spans="1:9" s="2" customFormat="1" ht="28.5">
      <c r="A1" s="170" t="s">
        <v>2035</v>
      </c>
      <c r="B1" s="281"/>
      <c r="C1" s="279"/>
      <c r="D1" s="146"/>
      <c r="E1" s="146"/>
      <c r="F1" s="146"/>
      <c r="G1" s="452"/>
      <c r="H1" s="247"/>
      <c r="I1" s="32"/>
    </row>
    <row r="2" spans="1:9" s="1" customFormat="1" ht="16.5" thickBot="1">
      <c r="A2" s="147"/>
      <c r="B2" s="282"/>
      <c r="C2" s="230"/>
      <c r="D2" s="147"/>
      <c r="E2" s="147"/>
      <c r="F2" s="150" t="s">
        <v>1707</v>
      </c>
      <c r="G2" s="453"/>
      <c r="H2" s="175"/>
      <c r="I2" s="90"/>
    </row>
    <row r="3" spans="1:9" ht="30.75" thickBot="1">
      <c r="A3" s="100" t="s">
        <v>1573</v>
      </c>
      <c r="B3" s="148" t="s">
        <v>198</v>
      </c>
      <c r="C3" s="280" t="s">
        <v>1352</v>
      </c>
      <c r="D3" s="100" t="s">
        <v>1567</v>
      </c>
      <c r="E3" s="148" t="s">
        <v>200</v>
      </c>
      <c r="F3" s="100" t="s">
        <v>1350</v>
      </c>
      <c r="G3" s="111" t="s">
        <v>290</v>
      </c>
      <c r="H3" s="238" t="s">
        <v>1351</v>
      </c>
      <c r="I3" s="504" t="s">
        <v>1592</v>
      </c>
    </row>
    <row r="4" spans="1:9">
      <c r="A4" s="593" t="s">
        <v>375</v>
      </c>
      <c r="B4" s="594" t="s">
        <v>0</v>
      </c>
      <c r="C4" s="595" t="s">
        <v>376</v>
      </c>
      <c r="D4" s="593" t="s">
        <v>2</v>
      </c>
      <c r="E4" s="596">
        <v>10</v>
      </c>
      <c r="F4" s="597" t="s">
        <v>377</v>
      </c>
      <c r="G4" s="598">
        <v>1.95</v>
      </c>
      <c r="H4" s="105"/>
      <c r="I4" s="505">
        <f>SUM(G4*H4)</f>
        <v>0</v>
      </c>
    </row>
    <row r="5" spans="1:9">
      <c r="A5" s="563" t="s">
        <v>378</v>
      </c>
      <c r="B5" s="576" t="s">
        <v>0</v>
      </c>
      <c r="C5" s="571" t="s">
        <v>379</v>
      </c>
      <c r="D5" s="563" t="s">
        <v>2</v>
      </c>
      <c r="E5" s="572">
        <v>10</v>
      </c>
      <c r="F5" s="239" t="s">
        <v>380</v>
      </c>
      <c r="G5" s="566">
        <v>1.95</v>
      </c>
      <c r="H5" s="174"/>
      <c r="I5" s="506">
        <f t="shared" ref="I5:I69" si="0">SUM(G5*H5)</f>
        <v>0</v>
      </c>
    </row>
    <row r="6" spans="1:9" ht="15" customHeight="1">
      <c r="A6" s="563" t="s">
        <v>381</v>
      </c>
      <c r="B6" s="576" t="s">
        <v>0</v>
      </c>
      <c r="C6" s="571" t="s">
        <v>382</v>
      </c>
      <c r="D6" s="563" t="s">
        <v>2</v>
      </c>
      <c r="E6" s="572">
        <v>10</v>
      </c>
      <c r="F6" s="239" t="s">
        <v>383</v>
      </c>
      <c r="G6" s="566">
        <v>1.95</v>
      </c>
      <c r="H6" s="174"/>
      <c r="I6" s="506">
        <f t="shared" si="0"/>
        <v>0</v>
      </c>
    </row>
    <row r="7" spans="1:9" ht="14.25" customHeight="1">
      <c r="A7" s="563" t="s">
        <v>384</v>
      </c>
      <c r="B7" s="576" t="s">
        <v>0</v>
      </c>
      <c r="C7" s="571" t="s">
        <v>385</v>
      </c>
      <c r="D7" s="563" t="s">
        <v>2</v>
      </c>
      <c r="E7" s="572">
        <v>10</v>
      </c>
      <c r="F7" s="239" t="s">
        <v>386</v>
      </c>
      <c r="G7" s="566">
        <v>1.95</v>
      </c>
      <c r="H7" s="174"/>
      <c r="I7" s="506">
        <f t="shared" si="0"/>
        <v>0</v>
      </c>
    </row>
    <row r="8" spans="1:9">
      <c r="A8" s="563" t="s">
        <v>387</v>
      </c>
      <c r="B8" s="576" t="s">
        <v>0</v>
      </c>
      <c r="C8" s="571" t="s">
        <v>388</v>
      </c>
      <c r="D8" s="563" t="s">
        <v>2</v>
      </c>
      <c r="E8" s="572">
        <v>10</v>
      </c>
      <c r="F8" s="239" t="s">
        <v>389</v>
      </c>
      <c r="G8" s="566">
        <v>1.95</v>
      </c>
      <c r="H8" s="174"/>
      <c r="I8" s="506">
        <f t="shared" si="0"/>
        <v>0</v>
      </c>
    </row>
    <row r="9" spans="1:9">
      <c r="A9" s="563" t="s">
        <v>390</v>
      </c>
      <c r="B9" s="576" t="s">
        <v>0</v>
      </c>
      <c r="C9" s="571" t="s">
        <v>391</v>
      </c>
      <c r="D9" s="563" t="s">
        <v>2</v>
      </c>
      <c r="E9" s="572">
        <v>10</v>
      </c>
      <c r="F9" s="246" t="s">
        <v>392</v>
      </c>
      <c r="G9" s="566">
        <v>1.95</v>
      </c>
      <c r="H9" s="174"/>
      <c r="I9" s="506">
        <f t="shared" si="0"/>
        <v>0</v>
      </c>
    </row>
    <row r="10" spans="1:9">
      <c r="A10" s="563" t="s">
        <v>393</v>
      </c>
      <c r="B10" s="576" t="s">
        <v>0</v>
      </c>
      <c r="C10" s="571" t="s">
        <v>394</v>
      </c>
      <c r="D10" s="563" t="s">
        <v>2</v>
      </c>
      <c r="E10" s="572">
        <v>10</v>
      </c>
      <c r="F10" s="239" t="s">
        <v>395</v>
      </c>
      <c r="G10" s="566">
        <v>1.95</v>
      </c>
      <c r="H10" s="174"/>
      <c r="I10" s="506">
        <f t="shared" si="0"/>
        <v>0</v>
      </c>
    </row>
    <row r="11" spans="1:9">
      <c r="A11" s="563" t="s">
        <v>396</v>
      </c>
      <c r="B11" s="576" t="s">
        <v>0</v>
      </c>
      <c r="C11" s="571" t="s">
        <v>397</v>
      </c>
      <c r="D11" s="563" t="s">
        <v>2</v>
      </c>
      <c r="E11" s="572">
        <v>10</v>
      </c>
      <c r="F11" s="239" t="s">
        <v>398</v>
      </c>
      <c r="G11" s="566">
        <v>1.95</v>
      </c>
      <c r="H11" s="174"/>
      <c r="I11" s="506">
        <f t="shared" si="0"/>
        <v>0</v>
      </c>
    </row>
    <row r="12" spans="1:9" ht="15.75" thickBot="1">
      <c r="A12" s="599" t="s">
        <v>399</v>
      </c>
      <c r="B12" s="600" t="s">
        <v>0</v>
      </c>
      <c r="C12" s="601" t="s">
        <v>400</v>
      </c>
      <c r="D12" s="599" t="s">
        <v>2</v>
      </c>
      <c r="E12" s="602">
        <v>10</v>
      </c>
      <c r="F12" s="603" t="s">
        <v>401</v>
      </c>
      <c r="G12" s="503">
        <v>1.95</v>
      </c>
      <c r="H12" s="240"/>
      <c r="I12" s="506">
        <f t="shared" si="0"/>
        <v>0</v>
      </c>
    </row>
    <row r="13" spans="1:9" ht="30.75" thickBot="1">
      <c r="A13" s="100" t="s">
        <v>1573</v>
      </c>
      <c r="B13" s="148" t="s">
        <v>198</v>
      </c>
      <c r="C13" s="280" t="s">
        <v>1355</v>
      </c>
      <c r="D13" s="100" t="s">
        <v>1567</v>
      </c>
      <c r="E13" s="148" t="s">
        <v>200</v>
      </c>
      <c r="F13" s="100" t="s">
        <v>1350</v>
      </c>
      <c r="G13" s="111" t="s">
        <v>290</v>
      </c>
      <c r="H13" s="238" t="s">
        <v>1351</v>
      </c>
      <c r="I13" s="504" t="s">
        <v>1592</v>
      </c>
    </row>
    <row r="14" spans="1:9">
      <c r="A14" s="593" t="s">
        <v>402</v>
      </c>
      <c r="B14" s="604" t="s">
        <v>0</v>
      </c>
      <c r="C14" s="595" t="s">
        <v>403</v>
      </c>
      <c r="D14" s="596" t="s">
        <v>2</v>
      </c>
      <c r="E14" s="596">
        <v>10</v>
      </c>
      <c r="F14" s="605">
        <v>8719274540762</v>
      </c>
      <c r="G14" s="606">
        <v>1.95</v>
      </c>
      <c r="H14" s="605"/>
      <c r="I14" s="506">
        <f t="shared" si="0"/>
        <v>0</v>
      </c>
    </row>
    <row r="15" spans="1:9">
      <c r="A15" s="570" t="s">
        <v>404</v>
      </c>
      <c r="B15" s="493" t="s">
        <v>0</v>
      </c>
      <c r="C15" s="571" t="s">
        <v>405</v>
      </c>
      <c r="D15" s="563" t="s">
        <v>2</v>
      </c>
      <c r="E15" s="572">
        <v>10</v>
      </c>
      <c r="F15" s="573" t="s">
        <v>406</v>
      </c>
      <c r="G15" s="577">
        <v>1.95</v>
      </c>
      <c r="H15" s="174"/>
      <c r="I15" s="506">
        <f t="shared" si="0"/>
        <v>0</v>
      </c>
    </row>
    <row r="16" spans="1:9" ht="15" customHeight="1">
      <c r="A16" s="570" t="s">
        <v>407</v>
      </c>
      <c r="B16" s="493" t="s">
        <v>0</v>
      </c>
      <c r="C16" s="571" t="s">
        <v>22</v>
      </c>
      <c r="D16" s="563" t="s">
        <v>2</v>
      </c>
      <c r="E16" s="572">
        <v>10</v>
      </c>
      <c r="F16" s="573" t="s">
        <v>408</v>
      </c>
      <c r="G16" s="577">
        <v>1.95</v>
      </c>
      <c r="H16" s="174"/>
      <c r="I16" s="506">
        <f t="shared" si="0"/>
        <v>0</v>
      </c>
    </row>
    <row r="17" spans="1:9">
      <c r="A17" s="570" t="s">
        <v>409</v>
      </c>
      <c r="B17" s="493" t="s">
        <v>0</v>
      </c>
      <c r="C17" s="571" t="s">
        <v>410</v>
      </c>
      <c r="D17" s="563" t="s">
        <v>2</v>
      </c>
      <c r="E17" s="572">
        <v>10</v>
      </c>
      <c r="F17" s="573" t="s">
        <v>411</v>
      </c>
      <c r="G17" s="577">
        <v>1.95</v>
      </c>
      <c r="H17" s="174"/>
      <c r="I17" s="506">
        <f t="shared" si="0"/>
        <v>0</v>
      </c>
    </row>
    <row r="18" spans="1:9">
      <c r="A18" s="570" t="s">
        <v>1354</v>
      </c>
      <c r="B18" s="493" t="s">
        <v>0</v>
      </c>
      <c r="C18" s="571" t="s">
        <v>412</v>
      </c>
      <c r="D18" s="563" t="s">
        <v>2</v>
      </c>
      <c r="E18" s="572">
        <v>10</v>
      </c>
      <c r="F18" s="573" t="s">
        <v>413</v>
      </c>
      <c r="G18" s="577">
        <v>1.95</v>
      </c>
      <c r="H18" s="174"/>
      <c r="I18" s="506">
        <f t="shared" si="0"/>
        <v>0</v>
      </c>
    </row>
    <row r="19" spans="1:9">
      <c r="A19" s="570" t="s">
        <v>414</v>
      </c>
      <c r="B19" s="493" t="s">
        <v>0</v>
      </c>
      <c r="C19" s="571" t="s">
        <v>17</v>
      </c>
      <c r="D19" s="563" t="s">
        <v>2</v>
      </c>
      <c r="E19" s="572">
        <v>10</v>
      </c>
      <c r="F19" s="573" t="s">
        <v>415</v>
      </c>
      <c r="G19" s="577">
        <v>1.95</v>
      </c>
      <c r="H19" s="174"/>
      <c r="I19" s="506">
        <f t="shared" si="0"/>
        <v>0</v>
      </c>
    </row>
    <row r="20" spans="1:9">
      <c r="A20" s="570" t="s">
        <v>416</v>
      </c>
      <c r="B20" s="493" t="s">
        <v>0</v>
      </c>
      <c r="C20" s="571" t="s">
        <v>417</v>
      </c>
      <c r="D20" s="563" t="s">
        <v>2</v>
      </c>
      <c r="E20" s="572">
        <v>10</v>
      </c>
      <c r="F20" s="573" t="s">
        <v>418</v>
      </c>
      <c r="G20" s="577">
        <v>1.95</v>
      </c>
      <c r="H20" s="174"/>
      <c r="I20" s="506">
        <f t="shared" si="0"/>
        <v>0</v>
      </c>
    </row>
    <row r="21" spans="1:9">
      <c r="A21" s="570" t="s">
        <v>419</v>
      </c>
      <c r="B21" s="493" t="s">
        <v>0</v>
      </c>
      <c r="C21" s="571" t="s">
        <v>420</v>
      </c>
      <c r="D21" s="563" t="s">
        <v>2</v>
      </c>
      <c r="E21" s="572">
        <v>10</v>
      </c>
      <c r="F21" s="573" t="s">
        <v>421</v>
      </c>
      <c r="G21" s="577">
        <v>1.95</v>
      </c>
      <c r="H21" s="174"/>
      <c r="I21" s="506">
        <f t="shared" si="0"/>
        <v>0</v>
      </c>
    </row>
    <row r="22" spans="1:9" ht="15.75" thickBot="1">
      <c r="A22" s="607" t="s">
        <v>422</v>
      </c>
      <c r="B22" s="608" t="s">
        <v>0</v>
      </c>
      <c r="C22" s="601" t="s">
        <v>351</v>
      </c>
      <c r="D22" s="599" t="s">
        <v>2</v>
      </c>
      <c r="E22" s="602">
        <v>10</v>
      </c>
      <c r="F22" s="609" t="s">
        <v>423</v>
      </c>
      <c r="G22" s="610">
        <v>1.95</v>
      </c>
      <c r="H22" s="240"/>
      <c r="I22" s="506">
        <f t="shared" si="0"/>
        <v>0</v>
      </c>
    </row>
    <row r="23" spans="1:9" ht="30.75" thickBot="1">
      <c r="A23" s="100" t="s">
        <v>1573</v>
      </c>
      <c r="B23" s="148" t="s">
        <v>198</v>
      </c>
      <c r="C23" s="280" t="s">
        <v>1356</v>
      </c>
      <c r="D23" s="100" t="s">
        <v>1567</v>
      </c>
      <c r="E23" s="148" t="s">
        <v>200</v>
      </c>
      <c r="F23" s="100" t="s">
        <v>1350</v>
      </c>
      <c r="G23" s="111" t="s">
        <v>290</v>
      </c>
      <c r="H23" s="238" t="s">
        <v>1351</v>
      </c>
      <c r="I23" s="504" t="s">
        <v>1592</v>
      </c>
    </row>
    <row r="24" spans="1:9">
      <c r="A24" s="611" t="s">
        <v>426</v>
      </c>
      <c r="B24" s="604" t="s">
        <v>0</v>
      </c>
      <c r="C24" s="612" t="s">
        <v>427</v>
      </c>
      <c r="D24" s="593" t="s">
        <v>2</v>
      </c>
      <c r="E24" s="613">
        <v>7</v>
      </c>
      <c r="F24" s="614" t="s">
        <v>428</v>
      </c>
      <c r="G24" s="598">
        <v>1.95</v>
      </c>
      <c r="H24" s="105"/>
      <c r="I24" s="506">
        <f t="shared" si="0"/>
        <v>0</v>
      </c>
    </row>
    <row r="25" spans="1:9">
      <c r="A25" s="561" t="s">
        <v>429</v>
      </c>
      <c r="B25" s="493" t="s">
        <v>0</v>
      </c>
      <c r="C25" s="567" t="s">
        <v>4</v>
      </c>
      <c r="D25" s="563" t="s">
        <v>2</v>
      </c>
      <c r="E25" s="564">
        <v>10</v>
      </c>
      <c r="F25" s="568" t="s">
        <v>430</v>
      </c>
      <c r="G25" s="566">
        <v>1.95</v>
      </c>
      <c r="H25" s="174"/>
      <c r="I25" s="506">
        <f t="shared" si="0"/>
        <v>0</v>
      </c>
    </row>
    <row r="26" spans="1:9" ht="15" customHeight="1">
      <c r="A26" s="561" t="s">
        <v>431</v>
      </c>
      <c r="B26" s="493" t="s">
        <v>0</v>
      </c>
      <c r="C26" s="567" t="s">
        <v>1710</v>
      </c>
      <c r="D26" s="563" t="s">
        <v>2</v>
      </c>
      <c r="E26" s="564">
        <v>10</v>
      </c>
      <c r="F26" s="568" t="s">
        <v>432</v>
      </c>
      <c r="G26" s="566">
        <v>1.95</v>
      </c>
      <c r="H26" s="174"/>
      <c r="I26" s="506">
        <f t="shared" si="0"/>
        <v>0</v>
      </c>
    </row>
    <row r="27" spans="1:9">
      <c r="A27" s="561" t="s">
        <v>433</v>
      </c>
      <c r="B27" s="493" t="s">
        <v>0</v>
      </c>
      <c r="C27" s="567" t="s">
        <v>434</v>
      </c>
      <c r="D27" s="563" t="s">
        <v>2</v>
      </c>
      <c r="E27" s="564">
        <v>10</v>
      </c>
      <c r="F27" s="568" t="s">
        <v>435</v>
      </c>
      <c r="G27" s="566">
        <v>1.95</v>
      </c>
      <c r="H27" s="174"/>
      <c r="I27" s="506">
        <f t="shared" si="0"/>
        <v>0</v>
      </c>
    </row>
    <row r="28" spans="1:9">
      <c r="A28" s="561" t="s">
        <v>436</v>
      </c>
      <c r="B28" s="493" t="s">
        <v>0</v>
      </c>
      <c r="C28" s="567" t="s">
        <v>437</v>
      </c>
      <c r="D28" s="563" t="s">
        <v>2</v>
      </c>
      <c r="E28" s="564">
        <v>10</v>
      </c>
      <c r="F28" s="565" t="s">
        <v>438</v>
      </c>
      <c r="G28" s="566">
        <v>1.95</v>
      </c>
      <c r="H28" s="174"/>
      <c r="I28" s="506">
        <f t="shared" si="0"/>
        <v>0</v>
      </c>
    </row>
    <row r="29" spans="1:9">
      <c r="A29" s="561" t="s">
        <v>439</v>
      </c>
      <c r="B29" s="493" t="s">
        <v>0</v>
      </c>
      <c r="C29" s="567" t="s">
        <v>440</v>
      </c>
      <c r="D29" s="563" t="s">
        <v>2</v>
      </c>
      <c r="E29" s="564">
        <v>10</v>
      </c>
      <c r="F29" s="568" t="s">
        <v>441</v>
      </c>
      <c r="G29" s="566">
        <v>1.95</v>
      </c>
      <c r="H29" s="174"/>
      <c r="I29" s="506">
        <f t="shared" si="0"/>
        <v>0</v>
      </c>
    </row>
    <row r="30" spans="1:9">
      <c r="A30" s="561" t="s">
        <v>442</v>
      </c>
      <c r="B30" s="493" t="s">
        <v>0</v>
      </c>
      <c r="C30" s="567" t="s">
        <v>443</v>
      </c>
      <c r="D30" s="563" t="s">
        <v>2</v>
      </c>
      <c r="E30" s="564">
        <v>10</v>
      </c>
      <c r="F30" s="568" t="s">
        <v>444</v>
      </c>
      <c r="G30" s="566">
        <v>1.95</v>
      </c>
      <c r="H30" s="174"/>
      <c r="I30" s="506">
        <f t="shared" si="0"/>
        <v>0</v>
      </c>
    </row>
    <row r="31" spans="1:9">
      <c r="A31" s="561" t="s">
        <v>445</v>
      </c>
      <c r="B31" s="493" t="s">
        <v>0</v>
      </c>
      <c r="C31" s="567" t="s">
        <v>31</v>
      </c>
      <c r="D31" s="563" t="s">
        <v>2</v>
      </c>
      <c r="E31" s="564">
        <v>10</v>
      </c>
      <c r="F31" s="565" t="s">
        <v>446</v>
      </c>
      <c r="G31" s="566">
        <v>1.95</v>
      </c>
      <c r="H31" s="174"/>
      <c r="I31" s="506">
        <f t="shared" si="0"/>
        <v>0</v>
      </c>
    </row>
    <row r="32" spans="1:9">
      <c r="A32" s="561" t="s">
        <v>447</v>
      </c>
      <c r="B32" s="493" t="s">
        <v>0</v>
      </c>
      <c r="C32" s="575" t="s">
        <v>448</v>
      </c>
      <c r="D32" s="563" t="s">
        <v>2</v>
      </c>
      <c r="E32" s="564">
        <v>10</v>
      </c>
      <c r="F32" s="568" t="s">
        <v>449</v>
      </c>
      <c r="G32" s="566">
        <v>1.95</v>
      </c>
      <c r="H32" s="174"/>
      <c r="I32" s="506">
        <f t="shared" si="0"/>
        <v>0</v>
      </c>
    </row>
    <row r="33" spans="1:9">
      <c r="A33" s="561" t="s">
        <v>450</v>
      </c>
      <c r="B33" s="493" t="s">
        <v>0</v>
      </c>
      <c r="C33" s="567" t="s">
        <v>451</v>
      </c>
      <c r="D33" s="563" t="s">
        <v>2</v>
      </c>
      <c r="E33" s="564">
        <v>10</v>
      </c>
      <c r="F33" s="565" t="s">
        <v>452</v>
      </c>
      <c r="G33" s="566">
        <v>1.95</v>
      </c>
      <c r="H33" s="174"/>
      <c r="I33" s="506">
        <f t="shared" si="0"/>
        <v>0</v>
      </c>
    </row>
    <row r="34" spans="1:9">
      <c r="A34" s="561" t="s">
        <v>453</v>
      </c>
      <c r="B34" s="493" t="s">
        <v>0</v>
      </c>
      <c r="C34" s="567" t="s">
        <v>1711</v>
      </c>
      <c r="D34" s="563" t="s">
        <v>2</v>
      </c>
      <c r="E34" s="564">
        <v>10</v>
      </c>
      <c r="F34" s="565" t="s">
        <v>454</v>
      </c>
      <c r="G34" s="566">
        <v>1.95</v>
      </c>
      <c r="H34" s="174"/>
      <c r="I34" s="506">
        <f t="shared" si="0"/>
        <v>0</v>
      </c>
    </row>
    <row r="35" spans="1:9">
      <c r="A35" s="561" t="s">
        <v>455</v>
      </c>
      <c r="B35" s="493" t="s">
        <v>0</v>
      </c>
      <c r="C35" s="567" t="s">
        <v>32</v>
      </c>
      <c r="D35" s="563" t="s">
        <v>2</v>
      </c>
      <c r="E35" s="564">
        <v>10</v>
      </c>
      <c r="F35" s="568" t="s">
        <v>456</v>
      </c>
      <c r="G35" s="566">
        <v>1.95</v>
      </c>
      <c r="H35" s="174"/>
      <c r="I35" s="506">
        <f t="shared" si="0"/>
        <v>0</v>
      </c>
    </row>
    <row r="36" spans="1:9">
      <c r="A36" s="561" t="s">
        <v>457</v>
      </c>
      <c r="B36" s="493" t="s">
        <v>0</v>
      </c>
      <c r="C36" s="567" t="s">
        <v>9</v>
      </c>
      <c r="D36" s="563" t="s">
        <v>2</v>
      </c>
      <c r="E36" s="564">
        <v>10</v>
      </c>
      <c r="F36" s="565" t="s">
        <v>458</v>
      </c>
      <c r="G36" s="566">
        <v>1.95</v>
      </c>
      <c r="H36" s="174"/>
      <c r="I36" s="506">
        <f t="shared" si="0"/>
        <v>0</v>
      </c>
    </row>
    <row r="37" spans="1:9">
      <c r="A37" s="561" t="s">
        <v>459</v>
      </c>
      <c r="B37" s="493" t="s">
        <v>0</v>
      </c>
      <c r="C37" s="567" t="s">
        <v>29</v>
      </c>
      <c r="D37" s="563" t="s">
        <v>2</v>
      </c>
      <c r="E37" s="564">
        <v>10</v>
      </c>
      <c r="F37" s="565" t="s">
        <v>460</v>
      </c>
      <c r="G37" s="566">
        <v>1.95</v>
      </c>
      <c r="H37" s="174"/>
      <c r="I37" s="506">
        <f t="shared" si="0"/>
        <v>0</v>
      </c>
    </row>
    <row r="38" spans="1:9">
      <c r="A38" s="561" t="s">
        <v>461</v>
      </c>
      <c r="B38" s="493" t="s">
        <v>0</v>
      </c>
      <c r="C38" s="567" t="s">
        <v>462</v>
      </c>
      <c r="D38" s="563" t="s">
        <v>2</v>
      </c>
      <c r="E38" s="564">
        <v>7</v>
      </c>
      <c r="F38" s="568" t="s">
        <v>463</v>
      </c>
      <c r="G38" s="566">
        <v>1.95</v>
      </c>
      <c r="H38" s="174"/>
      <c r="I38" s="506">
        <f t="shared" si="0"/>
        <v>0</v>
      </c>
    </row>
    <row r="39" spans="1:9">
      <c r="A39" s="561" t="s">
        <v>464</v>
      </c>
      <c r="B39" s="493" t="s">
        <v>0</v>
      </c>
      <c r="C39" s="567" t="s">
        <v>1712</v>
      </c>
      <c r="D39" s="563" t="s">
        <v>2</v>
      </c>
      <c r="E39" s="564">
        <v>10</v>
      </c>
      <c r="F39" s="568" t="s">
        <v>466</v>
      </c>
      <c r="G39" s="566">
        <v>1.95</v>
      </c>
      <c r="H39" s="174"/>
      <c r="I39" s="506">
        <f t="shared" si="0"/>
        <v>0</v>
      </c>
    </row>
    <row r="40" spans="1:9">
      <c r="A40" s="561" t="s">
        <v>467</v>
      </c>
      <c r="B40" s="493" t="s">
        <v>0</v>
      </c>
      <c r="C40" s="567" t="s">
        <v>468</v>
      </c>
      <c r="D40" s="563" t="s">
        <v>2</v>
      </c>
      <c r="E40" s="564">
        <v>10</v>
      </c>
      <c r="F40" s="565" t="s">
        <v>469</v>
      </c>
      <c r="G40" s="566">
        <v>1.95</v>
      </c>
      <c r="H40" s="174"/>
      <c r="I40" s="506">
        <f t="shared" si="0"/>
        <v>0</v>
      </c>
    </row>
    <row r="41" spans="1:9">
      <c r="A41" s="561" t="s">
        <v>470</v>
      </c>
      <c r="B41" s="493" t="s">
        <v>0</v>
      </c>
      <c r="C41" s="567" t="s">
        <v>471</v>
      </c>
      <c r="D41" s="563" t="s">
        <v>2</v>
      </c>
      <c r="E41" s="564">
        <v>10</v>
      </c>
      <c r="F41" s="565" t="s">
        <v>472</v>
      </c>
      <c r="G41" s="566">
        <v>1.95</v>
      </c>
      <c r="H41" s="174"/>
      <c r="I41" s="506">
        <f t="shared" si="0"/>
        <v>0</v>
      </c>
    </row>
    <row r="42" spans="1:9">
      <c r="A42" s="561" t="s">
        <v>473</v>
      </c>
      <c r="B42" s="493" t="s">
        <v>0</v>
      </c>
      <c r="C42" s="567" t="s">
        <v>474</v>
      </c>
      <c r="D42" s="563" t="s">
        <v>2</v>
      </c>
      <c r="E42" s="564">
        <v>10</v>
      </c>
      <c r="F42" s="565" t="s">
        <v>475</v>
      </c>
      <c r="G42" s="566">
        <v>1.95</v>
      </c>
      <c r="H42" s="174"/>
      <c r="I42" s="506">
        <f t="shared" si="0"/>
        <v>0</v>
      </c>
    </row>
    <row r="43" spans="1:9">
      <c r="A43" s="561" t="s">
        <v>476</v>
      </c>
      <c r="B43" s="493" t="s">
        <v>0</v>
      </c>
      <c r="C43" s="567" t="s">
        <v>477</v>
      </c>
      <c r="D43" s="563" t="s">
        <v>2</v>
      </c>
      <c r="E43" s="564">
        <v>10</v>
      </c>
      <c r="F43" s="565" t="s">
        <v>478</v>
      </c>
      <c r="G43" s="566">
        <v>1.95</v>
      </c>
      <c r="H43" s="174"/>
      <c r="I43" s="506">
        <f t="shared" si="0"/>
        <v>0</v>
      </c>
    </row>
    <row r="44" spans="1:9">
      <c r="A44" s="561" t="s">
        <v>1708</v>
      </c>
      <c r="B44" s="493" t="s">
        <v>0</v>
      </c>
      <c r="C44" s="567" t="s">
        <v>1980</v>
      </c>
      <c r="D44" s="563" t="s">
        <v>2</v>
      </c>
      <c r="E44" s="564">
        <v>10</v>
      </c>
      <c r="F44" s="565">
        <v>8719497266487</v>
      </c>
      <c r="G44" s="566">
        <v>1.95</v>
      </c>
      <c r="H44" s="174"/>
      <c r="I44" s="506">
        <f t="shared" si="0"/>
        <v>0</v>
      </c>
    </row>
    <row r="45" spans="1:9">
      <c r="A45" s="561" t="s">
        <v>479</v>
      </c>
      <c r="B45" s="493" t="s">
        <v>0</v>
      </c>
      <c r="C45" s="567" t="s">
        <v>480</v>
      </c>
      <c r="D45" s="563" t="s">
        <v>2</v>
      </c>
      <c r="E45" s="564">
        <v>10</v>
      </c>
      <c r="F45" s="565" t="s">
        <v>481</v>
      </c>
      <c r="G45" s="566">
        <v>1.95</v>
      </c>
      <c r="H45" s="174"/>
      <c r="I45" s="506">
        <f t="shared" si="0"/>
        <v>0</v>
      </c>
    </row>
    <row r="46" spans="1:9">
      <c r="A46" s="561" t="s">
        <v>482</v>
      </c>
      <c r="B46" s="493" t="s">
        <v>0</v>
      </c>
      <c r="C46" s="562" t="s">
        <v>1714</v>
      </c>
      <c r="D46" s="563" t="s">
        <v>2</v>
      </c>
      <c r="E46" s="564">
        <v>10</v>
      </c>
      <c r="F46" s="565" t="s">
        <v>483</v>
      </c>
      <c r="G46" s="566">
        <v>1.95</v>
      </c>
      <c r="H46" s="174"/>
      <c r="I46" s="506">
        <f t="shared" si="0"/>
        <v>0</v>
      </c>
    </row>
    <row r="47" spans="1:9">
      <c r="A47" s="561" t="s">
        <v>484</v>
      </c>
      <c r="B47" s="493" t="s">
        <v>0</v>
      </c>
      <c r="C47" s="567" t="s">
        <v>485</v>
      </c>
      <c r="D47" s="563" t="s">
        <v>2</v>
      </c>
      <c r="E47" s="564">
        <v>10</v>
      </c>
      <c r="F47" s="565" t="s">
        <v>486</v>
      </c>
      <c r="G47" s="566">
        <v>1.95</v>
      </c>
      <c r="H47" s="174"/>
      <c r="I47" s="506">
        <f t="shared" si="0"/>
        <v>0</v>
      </c>
    </row>
    <row r="48" spans="1:9">
      <c r="A48" s="561" t="s">
        <v>487</v>
      </c>
      <c r="B48" s="493" t="s">
        <v>0</v>
      </c>
      <c r="C48" s="567" t="s">
        <v>488</v>
      </c>
      <c r="D48" s="563" t="s">
        <v>2</v>
      </c>
      <c r="E48" s="564">
        <v>10</v>
      </c>
      <c r="F48" s="568" t="s">
        <v>489</v>
      </c>
      <c r="G48" s="566">
        <v>1.95</v>
      </c>
      <c r="H48" s="174"/>
      <c r="I48" s="506">
        <f t="shared" si="0"/>
        <v>0</v>
      </c>
    </row>
    <row r="49" spans="1:9">
      <c r="A49" s="561" t="s">
        <v>1709</v>
      </c>
      <c r="B49" s="493" t="s">
        <v>0</v>
      </c>
      <c r="C49" s="567" t="s">
        <v>1986</v>
      </c>
      <c r="D49" s="563" t="s">
        <v>2</v>
      </c>
      <c r="E49" s="564">
        <v>10</v>
      </c>
      <c r="F49" s="565">
        <v>8719497266494</v>
      </c>
      <c r="G49" s="566">
        <v>1.95</v>
      </c>
      <c r="H49" s="174"/>
      <c r="I49" s="506">
        <f t="shared" si="0"/>
        <v>0</v>
      </c>
    </row>
    <row r="50" spans="1:9">
      <c r="A50" s="561" t="s">
        <v>490</v>
      </c>
      <c r="B50" s="493" t="s">
        <v>0</v>
      </c>
      <c r="C50" s="567" t="s">
        <v>491</v>
      </c>
      <c r="D50" s="563" t="s">
        <v>2</v>
      </c>
      <c r="E50" s="564">
        <v>7</v>
      </c>
      <c r="F50" s="569" t="s">
        <v>492</v>
      </c>
      <c r="G50" s="566">
        <v>1.95</v>
      </c>
      <c r="H50" s="174"/>
      <c r="I50" s="506">
        <f t="shared" si="0"/>
        <v>0</v>
      </c>
    </row>
    <row r="51" spans="1:9">
      <c r="A51" s="561" t="s">
        <v>493</v>
      </c>
      <c r="B51" s="493" t="s">
        <v>0</v>
      </c>
      <c r="C51" s="567" t="s">
        <v>494</v>
      </c>
      <c r="D51" s="563" t="s">
        <v>2</v>
      </c>
      <c r="E51" s="564">
        <v>10</v>
      </c>
      <c r="F51" s="565" t="s">
        <v>495</v>
      </c>
      <c r="G51" s="566">
        <v>1.95</v>
      </c>
      <c r="H51" s="174"/>
      <c r="I51" s="506">
        <f t="shared" si="0"/>
        <v>0</v>
      </c>
    </row>
    <row r="52" spans="1:9">
      <c r="A52" s="561" t="s">
        <v>496</v>
      </c>
      <c r="B52" s="493" t="s">
        <v>0</v>
      </c>
      <c r="C52" s="567" t="s">
        <v>497</v>
      </c>
      <c r="D52" s="563" t="s">
        <v>2</v>
      </c>
      <c r="E52" s="564">
        <v>10</v>
      </c>
      <c r="F52" s="565" t="s">
        <v>498</v>
      </c>
      <c r="G52" s="566">
        <v>1.95</v>
      </c>
      <c r="H52" s="174"/>
      <c r="I52" s="506">
        <f t="shared" si="0"/>
        <v>0</v>
      </c>
    </row>
    <row r="53" spans="1:9">
      <c r="A53" s="561" t="s">
        <v>499</v>
      </c>
      <c r="B53" s="493" t="s">
        <v>0</v>
      </c>
      <c r="C53" s="567" t="s">
        <v>500</v>
      </c>
      <c r="D53" s="563" t="s">
        <v>2</v>
      </c>
      <c r="E53" s="564">
        <v>10</v>
      </c>
      <c r="F53" s="568" t="s">
        <v>501</v>
      </c>
      <c r="G53" s="566">
        <v>1.95</v>
      </c>
      <c r="H53" s="174"/>
      <c r="I53" s="506">
        <f t="shared" si="0"/>
        <v>0</v>
      </c>
    </row>
    <row r="54" spans="1:9">
      <c r="A54" s="561" t="s">
        <v>502</v>
      </c>
      <c r="B54" s="493" t="s">
        <v>0</v>
      </c>
      <c r="C54" s="567" t="s">
        <v>503</v>
      </c>
      <c r="D54" s="563" t="s">
        <v>2</v>
      </c>
      <c r="E54" s="564">
        <v>10</v>
      </c>
      <c r="F54" s="565" t="s">
        <v>504</v>
      </c>
      <c r="G54" s="566">
        <v>1.95</v>
      </c>
      <c r="H54" s="174"/>
      <c r="I54" s="506">
        <f t="shared" si="0"/>
        <v>0</v>
      </c>
    </row>
    <row r="55" spans="1:9">
      <c r="A55" s="561" t="s">
        <v>505</v>
      </c>
      <c r="B55" s="493" t="s">
        <v>0</v>
      </c>
      <c r="C55" s="567" t="s">
        <v>30</v>
      </c>
      <c r="D55" s="563" t="s">
        <v>2</v>
      </c>
      <c r="E55" s="564">
        <v>10</v>
      </c>
      <c r="F55" s="568" t="s">
        <v>506</v>
      </c>
      <c r="G55" s="566">
        <v>1.95</v>
      </c>
      <c r="H55" s="174"/>
      <c r="I55" s="506">
        <f t="shared" si="0"/>
        <v>0</v>
      </c>
    </row>
    <row r="56" spans="1:9">
      <c r="A56" s="561" t="s">
        <v>507</v>
      </c>
      <c r="B56" s="493" t="s">
        <v>0</v>
      </c>
      <c r="C56" s="567" t="s">
        <v>508</v>
      </c>
      <c r="D56" s="563" t="s">
        <v>2</v>
      </c>
      <c r="E56" s="564">
        <v>10</v>
      </c>
      <c r="F56" s="568" t="s">
        <v>509</v>
      </c>
      <c r="G56" s="566">
        <v>1.95</v>
      </c>
      <c r="H56" s="174"/>
      <c r="I56" s="506">
        <f t="shared" si="0"/>
        <v>0</v>
      </c>
    </row>
    <row r="57" spans="1:9" ht="15.75" thickBot="1">
      <c r="A57" s="615" t="s">
        <v>510</v>
      </c>
      <c r="B57" s="608" t="s">
        <v>0</v>
      </c>
      <c r="C57" s="616" t="s">
        <v>368</v>
      </c>
      <c r="D57" s="599" t="s">
        <v>2</v>
      </c>
      <c r="E57" s="617">
        <v>10</v>
      </c>
      <c r="F57" s="618" t="s">
        <v>511</v>
      </c>
      <c r="G57" s="503">
        <v>1.95</v>
      </c>
      <c r="H57" s="240"/>
      <c r="I57" s="506">
        <f t="shared" si="0"/>
        <v>0</v>
      </c>
    </row>
    <row r="58" spans="1:9" ht="30.75" thickBot="1">
      <c r="A58" s="100" t="s">
        <v>1573</v>
      </c>
      <c r="B58" s="148" t="s">
        <v>198</v>
      </c>
      <c r="C58" s="280" t="s">
        <v>1358</v>
      </c>
      <c r="D58" s="100" t="s">
        <v>1567</v>
      </c>
      <c r="E58" s="148" t="s">
        <v>200</v>
      </c>
      <c r="F58" s="100" t="s">
        <v>1350</v>
      </c>
      <c r="G58" s="111" t="s">
        <v>290</v>
      </c>
      <c r="H58" s="238" t="s">
        <v>1351</v>
      </c>
      <c r="I58" s="504" t="s">
        <v>1592</v>
      </c>
    </row>
    <row r="59" spans="1:9">
      <c r="A59" s="619" t="s">
        <v>512</v>
      </c>
      <c r="B59" s="604" t="s">
        <v>0</v>
      </c>
      <c r="C59" s="595" t="s">
        <v>513</v>
      </c>
      <c r="D59" s="593" t="s">
        <v>2</v>
      </c>
      <c r="E59" s="596">
        <v>10</v>
      </c>
      <c r="F59" s="620" t="s">
        <v>514</v>
      </c>
      <c r="G59" s="598">
        <v>1.95</v>
      </c>
      <c r="H59" s="105"/>
      <c r="I59" s="506">
        <f t="shared" si="0"/>
        <v>0</v>
      </c>
    </row>
    <row r="60" spans="1:9">
      <c r="A60" s="570" t="s">
        <v>515</v>
      </c>
      <c r="B60" s="493" t="s">
        <v>0</v>
      </c>
      <c r="C60" s="571" t="s">
        <v>516</v>
      </c>
      <c r="D60" s="563" t="s">
        <v>2</v>
      </c>
      <c r="E60" s="572">
        <v>10</v>
      </c>
      <c r="F60" s="573" t="s">
        <v>517</v>
      </c>
      <c r="G60" s="566">
        <v>1.95</v>
      </c>
      <c r="H60" s="174"/>
      <c r="I60" s="506">
        <f t="shared" si="0"/>
        <v>0</v>
      </c>
    </row>
    <row r="61" spans="1:9" ht="15" customHeight="1">
      <c r="A61" s="570" t="s">
        <v>518</v>
      </c>
      <c r="B61" s="493" t="s">
        <v>0</v>
      </c>
      <c r="C61" s="571" t="s">
        <v>519</v>
      </c>
      <c r="D61" s="563" t="s">
        <v>2</v>
      </c>
      <c r="E61" s="572">
        <v>10</v>
      </c>
      <c r="F61" s="573" t="s">
        <v>520</v>
      </c>
      <c r="G61" s="566">
        <v>1.95</v>
      </c>
      <c r="H61" s="174"/>
      <c r="I61" s="506">
        <f t="shared" si="0"/>
        <v>0</v>
      </c>
    </row>
    <row r="62" spans="1:9">
      <c r="A62" s="570" t="s">
        <v>521</v>
      </c>
      <c r="B62" s="493" t="s">
        <v>0</v>
      </c>
      <c r="C62" s="571" t="s">
        <v>522</v>
      </c>
      <c r="D62" s="563" t="s">
        <v>2</v>
      </c>
      <c r="E62" s="572">
        <v>10</v>
      </c>
      <c r="F62" s="573" t="s">
        <v>523</v>
      </c>
      <c r="G62" s="566">
        <v>1.95</v>
      </c>
      <c r="H62" s="174"/>
      <c r="I62" s="506">
        <f t="shared" si="0"/>
        <v>0</v>
      </c>
    </row>
    <row r="63" spans="1:9">
      <c r="A63" s="570" t="s">
        <v>524</v>
      </c>
      <c r="B63" s="493" t="s">
        <v>0</v>
      </c>
      <c r="C63" s="571" t="s">
        <v>525</v>
      </c>
      <c r="D63" s="563" t="s">
        <v>2</v>
      </c>
      <c r="E63" s="572">
        <v>10</v>
      </c>
      <c r="F63" s="573" t="s">
        <v>526</v>
      </c>
      <c r="G63" s="566">
        <v>1.95</v>
      </c>
      <c r="H63" s="174"/>
      <c r="I63" s="506">
        <f t="shared" si="0"/>
        <v>0</v>
      </c>
    </row>
    <row r="64" spans="1:9">
      <c r="A64" s="570" t="s">
        <v>527</v>
      </c>
      <c r="B64" s="493" t="s">
        <v>0</v>
      </c>
      <c r="C64" s="571" t="s">
        <v>528</v>
      </c>
      <c r="D64" s="563" t="s">
        <v>2</v>
      </c>
      <c r="E64" s="572">
        <v>10</v>
      </c>
      <c r="F64" s="573" t="s">
        <v>529</v>
      </c>
      <c r="G64" s="566">
        <v>1.95</v>
      </c>
      <c r="H64" s="174"/>
      <c r="I64" s="506">
        <f t="shared" si="0"/>
        <v>0</v>
      </c>
    </row>
    <row r="65" spans="1:9">
      <c r="A65" s="570" t="s">
        <v>530</v>
      </c>
      <c r="B65" s="493" t="s">
        <v>0</v>
      </c>
      <c r="C65" s="571" t="s">
        <v>531</v>
      </c>
      <c r="D65" s="563" t="s">
        <v>2</v>
      </c>
      <c r="E65" s="572">
        <v>7</v>
      </c>
      <c r="F65" s="573" t="s">
        <v>532</v>
      </c>
      <c r="G65" s="566">
        <v>1.95</v>
      </c>
      <c r="H65" s="174"/>
      <c r="I65" s="506">
        <f t="shared" si="0"/>
        <v>0</v>
      </c>
    </row>
    <row r="66" spans="1:9" ht="15.75" thickBot="1">
      <c r="A66" s="607" t="s">
        <v>533</v>
      </c>
      <c r="B66" s="608" t="s">
        <v>0</v>
      </c>
      <c r="C66" s="601" t="s">
        <v>534</v>
      </c>
      <c r="D66" s="599" t="s">
        <v>2</v>
      </c>
      <c r="E66" s="602">
        <v>10</v>
      </c>
      <c r="F66" s="609" t="s">
        <v>535</v>
      </c>
      <c r="G66" s="503">
        <v>1.95</v>
      </c>
      <c r="H66" s="240"/>
      <c r="I66" s="506">
        <f t="shared" si="0"/>
        <v>0</v>
      </c>
    </row>
    <row r="67" spans="1:9" ht="30.75" thickBot="1">
      <c r="A67" s="100" t="s">
        <v>1573</v>
      </c>
      <c r="B67" s="148" t="s">
        <v>198</v>
      </c>
      <c r="C67" s="280" t="s">
        <v>1357</v>
      </c>
      <c r="D67" s="99" t="s">
        <v>1567</v>
      </c>
      <c r="E67" s="148" t="s">
        <v>200</v>
      </c>
      <c r="F67" s="100" t="s">
        <v>1350</v>
      </c>
      <c r="G67" s="111" t="s">
        <v>290</v>
      </c>
      <c r="H67" s="238" t="s">
        <v>1351</v>
      </c>
      <c r="I67" s="504" t="s">
        <v>1592</v>
      </c>
    </row>
    <row r="68" spans="1:9">
      <c r="A68" s="593" t="s">
        <v>536</v>
      </c>
      <c r="B68" s="604" t="s">
        <v>0</v>
      </c>
      <c r="C68" s="595" t="s">
        <v>56</v>
      </c>
      <c r="D68" s="593" t="s">
        <v>2</v>
      </c>
      <c r="E68" s="596">
        <v>10</v>
      </c>
      <c r="F68" s="605" t="s">
        <v>537</v>
      </c>
      <c r="G68" s="598">
        <v>1.95</v>
      </c>
      <c r="H68" s="105"/>
      <c r="I68" s="506">
        <f t="shared" si="0"/>
        <v>0</v>
      </c>
    </row>
    <row r="69" spans="1:9">
      <c r="A69" s="563" t="s">
        <v>538</v>
      </c>
      <c r="B69" s="493" t="s">
        <v>0</v>
      </c>
      <c r="C69" s="571" t="s">
        <v>539</v>
      </c>
      <c r="D69" s="563" t="s">
        <v>2</v>
      </c>
      <c r="E69" s="572">
        <v>7</v>
      </c>
      <c r="F69" s="239" t="s">
        <v>540</v>
      </c>
      <c r="G69" s="566">
        <v>1.95</v>
      </c>
      <c r="H69" s="174"/>
      <c r="I69" s="506">
        <f t="shared" si="0"/>
        <v>0</v>
      </c>
    </row>
    <row r="70" spans="1:9" ht="15" customHeight="1">
      <c r="A70" s="563" t="s">
        <v>541</v>
      </c>
      <c r="B70" s="493" t="s">
        <v>0</v>
      </c>
      <c r="C70" s="571" t="s">
        <v>542</v>
      </c>
      <c r="D70" s="563" t="s">
        <v>2</v>
      </c>
      <c r="E70" s="572">
        <v>7</v>
      </c>
      <c r="F70" s="239" t="s">
        <v>543</v>
      </c>
      <c r="G70" s="566">
        <v>1.95</v>
      </c>
      <c r="H70" s="174"/>
      <c r="I70" s="506">
        <f t="shared" ref="I70:I135" si="1">SUM(G70*H70)</f>
        <v>0</v>
      </c>
    </row>
    <row r="71" spans="1:9">
      <c r="A71" s="563" t="s">
        <v>544</v>
      </c>
      <c r="B71" s="493" t="s">
        <v>0</v>
      </c>
      <c r="C71" s="571" t="s">
        <v>57</v>
      </c>
      <c r="D71" s="563" t="s">
        <v>2</v>
      </c>
      <c r="E71" s="572">
        <v>10</v>
      </c>
      <c r="F71" s="239" t="s">
        <v>545</v>
      </c>
      <c r="G71" s="566">
        <v>1.95</v>
      </c>
      <c r="H71" s="174"/>
      <c r="I71" s="506">
        <f t="shared" si="1"/>
        <v>0</v>
      </c>
    </row>
    <row r="72" spans="1:9" s="1" customFormat="1">
      <c r="A72" s="563" t="s">
        <v>1715</v>
      </c>
      <c r="B72" s="493" t="s">
        <v>0</v>
      </c>
      <c r="C72" s="571" t="s">
        <v>58</v>
      </c>
      <c r="D72" s="563" t="s">
        <v>2</v>
      </c>
      <c r="E72" s="572">
        <v>10</v>
      </c>
      <c r="F72" s="239">
        <v>8719497266500</v>
      </c>
      <c r="G72" s="566">
        <v>1.95</v>
      </c>
      <c r="H72" s="174"/>
      <c r="I72" s="506">
        <f t="shared" si="1"/>
        <v>0</v>
      </c>
    </row>
    <row r="73" spans="1:9">
      <c r="A73" s="563" t="s">
        <v>546</v>
      </c>
      <c r="B73" s="493" t="s">
        <v>0</v>
      </c>
      <c r="C73" s="571" t="s">
        <v>55</v>
      </c>
      <c r="D73" s="563" t="s">
        <v>2</v>
      </c>
      <c r="E73" s="572">
        <v>10</v>
      </c>
      <c r="F73" s="239" t="s">
        <v>547</v>
      </c>
      <c r="G73" s="566">
        <v>1.95</v>
      </c>
      <c r="H73" s="174"/>
      <c r="I73" s="506">
        <f t="shared" si="1"/>
        <v>0</v>
      </c>
    </row>
    <row r="74" spans="1:9" ht="15.75" thickBot="1">
      <c r="A74" s="599" t="s">
        <v>548</v>
      </c>
      <c r="B74" s="608" t="s">
        <v>0</v>
      </c>
      <c r="C74" s="601" t="s">
        <v>549</v>
      </c>
      <c r="D74" s="599" t="s">
        <v>2</v>
      </c>
      <c r="E74" s="602">
        <v>10</v>
      </c>
      <c r="F74" s="609" t="s">
        <v>550</v>
      </c>
      <c r="G74" s="503">
        <v>1.95</v>
      </c>
      <c r="H74" s="240"/>
      <c r="I74" s="506">
        <f t="shared" si="1"/>
        <v>0</v>
      </c>
    </row>
    <row r="75" spans="1:9" ht="30.75" thickBot="1">
      <c r="A75" s="100" t="s">
        <v>1573</v>
      </c>
      <c r="B75" s="148" t="s">
        <v>198</v>
      </c>
      <c r="C75" s="280" t="s">
        <v>1359</v>
      </c>
      <c r="D75" s="99" t="s">
        <v>1567</v>
      </c>
      <c r="E75" s="148" t="s">
        <v>200</v>
      </c>
      <c r="F75" s="100" t="s">
        <v>1350</v>
      </c>
      <c r="G75" s="111" t="s">
        <v>290</v>
      </c>
      <c r="H75" s="238" t="s">
        <v>1351</v>
      </c>
      <c r="I75" s="504" t="s">
        <v>1592</v>
      </c>
    </row>
    <row r="76" spans="1:9">
      <c r="A76" s="593" t="s">
        <v>551</v>
      </c>
      <c r="B76" s="604" t="s">
        <v>0</v>
      </c>
      <c r="C76" s="595" t="s">
        <v>552</v>
      </c>
      <c r="D76" s="593" t="s">
        <v>2</v>
      </c>
      <c r="E76" s="596">
        <v>7</v>
      </c>
      <c r="F76" s="605" t="s">
        <v>553</v>
      </c>
      <c r="G76" s="598">
        <v>1.95</v>
      </c>
      <c r="H76" s="105"/>
      <c r="I76" s="506">
        <f t="shared" si="1"/>
        <v>0</v>
      </c>
    </row>
    <row r="77" spans="1:9">
      <c r="A77" s="563" t="s">
        <v>554</v>
      </c>
      <c r="B77" s="493" t="s">
        <v>0</v>
      </c>
      <c r="C77" s="571" t="s">
        <v>555</v>
      </c>
      <c r="D77" s="563" t="s">
        <v>2</v>
      </c>
      <c r="E77" s="572">
        <v>7</v>
      </c>
      <c r="F77" s="239" t="s">
        <v>556</v>
      </c>
      <c r="G77" s="566">
        <v>1.95</v>
      </c>
      <c r="H77" s="174"/>
      <c r="I77" s="506">
        <f t="shared" si="1"/>
        <v>0</v>
      </c>
    </row>
    <row r="78" spans="1:9" ht="15" customHeight="1">
      <c r="A78" s="563" t="s">
        <v>557</v>
      </c>
      <c r="B78" s="493" t="s">
        <v>0</v>
      </c>
      <c r="C78" s="571" t="s">
        <v>558</v>
      </c>
      <c r="D78" s="563" t="s">
        <v>2</v>
      </c>
      <c r="E78" s="572">
        <v>7</v>
      </c>
      <c r="F78" s="239" t="s">
        <v>559</v>
      </c>
      <c r="G78" s="566">
        <v>1.95</v>
      </c>
      <c r="H78" s="174"/>
      <c r="I78" s="506">
        <f t="shared" si="1"/>
        <v>0</v>
      </c>
    </row>
    <row r="79" spans="1:9">
      <c r="A79" s="563" t="s">
        <v>560</v>
      </c>
      <c r="B79" s="493" t="s">
        <v>0</v>
      </c>
      <c r="C79" s="571" t="s">
        <v>561</v>
      </c>
      <c r="D79" s="563" t="s">
        <v>2</v>
      </c>
      <c r="E79" s="572">
        <v>7</v>
      </c>
      <c r="F79" s="239" t="s">
        <v>562</v>
      </c>
      <c r="G79" s="566">
        <v>1.95</v>
      </c>
      <c r="H79" s="174"/>
      <c r="I79" s="506">
        <f t="shared" si="1"/>
        <v>0</v>
      </c>
    </row>
    <row r="80" spans="1:9">
      <c r="A80" s="563" t="s">
        <v>563</v>
      </c>
      <c r="B80" s="493" t="s">
        <v>0</v>
      </c>
      <c r="C80" s="571" t="s">
        <v>564</v>
      </c>
      <c r="D80" s="563" t="s">
        <v>2</v>
      </c>
      <c r="E80" s="572">
        <v>7</v>
      </c>
      <c r="F80" s="573" t="s">
        <v>565</v>
      </c>
      <c r="G80" s="566">
        <v>1.95</v>
      </c>
      <c r="H80" s="174"/>
      <c r="I80" s="506">
        <f t="shared" si="1"/>
        <v>0</v>
      </c>
    </row>
    <row r="81" spans="1:9">
      <c r="A81" s="563" t="s">
        <v>566</v>
      </c>
      <c r="B81" s="493" t="s">
        <v>0</v>
      </c>
      <c r="C81" s="571" t="s">
        <v>567</v>
      </c>
      <c r="D81" s="563" t="s">
        <v>2</v>
      </c>
      <c r="E81" s="572">
        <v>7</v>
      </c>
      <c r="F81" s="239" t="s">
        <v>568</v>
      </c>
      <c r="G81" s="566">
        <v>1.95</v>
      </c>
      <c r="H81" s="174"/>
      <c r="I81" s="506">
        <f t="shared" si="1"/>
        <v>0</v>
      </c>
    </row>
    <row r="82" spans="1:9">
      <c r="A82" s="563" t="s">
        <v>569</v>
      </c>
      <c r="B82" s="493" t="s">
        <v>0</v>
      </c>
      <c r="C82" s="571" t="s">
        <v>570</v>
      </c>
      <c r="D82" s="563" t="s">
        <v>2</v>
      </c>
      <c r="E82" s="572">
        <v>7</v>
      </c>
      <c r="F82" s="239" t="s">
        <v>571</v>
      </c>
      <c r="G82" s="566">
        <v>1.95</v>
      </c>
      <c r="H82" s="174"/>
      <c r="I82" s="506">
        <f t="shared" si="1"/>
        <v>0</v>
      </c>
    </row>
    <row r="83" spans="1:9">
      <c r="A83" s="563" t="s">
        <v>572</v>
      </c>
      <c r="B83" s="493" t="s">
        <v>0</v>
      </c>
      <c r="C83" s="571" t="s">
        <v>1585</v>
      </c>
      <c r="D83" s="563" t="s">
        <v>2</v>
      </c>
      <c r="E83" s="572">
        <v>7</v>
      </c>
      <c r="F83" s="573" t="s">
        <v>573</v>
      </c>
      <c r="G83" s="566">
        <v>1.95</v>
      </c>
      <c r="H83" s="174"/>
      <c r="I83" s="506">
        <f t="shared" si="1"/>
        <v>0</v>
      </c>
    </row>
    <row r="84" spans="1:9">
      <c r="A84" s="563" t="s">
        <v>574</v>
      </c>
      <c r="B84" s="493" t="s">
        <v>0</v>
      </c>
      <c r="C84" s="571" t="s">
        <v>575</v>
      </c>
      <c r="D84" s="563" t="s">
        <v>2</v>
      </c>
      <c r="E84" s="572">
        <v>7</v>
      </c>
      <c r="F84" s="239" t="s">
        <v>576</v>
      </c>
      <c r="G84" s="566">
        <v>1.95</v>
      </c>
      <c r="H84" s="174"/>
      <c r="I84" s="506">
        <f t="shared" si="1"/>
        <v>0</v>
      </c>
    </row>
    <row r="85" spans="1:9">
      <c r="A85" s="563" t="s">
        <v>577</v>
      </c>
      <c r="B85" s="493" t="s">
        <v>0</v>
      </c>
      <c r="C85" s="571" t="s">
        <v>578</v>
      </c>
      <c r="D85" s="563" t="s">
        <v>2</v>
      </c>
      <c r="E85" s="572">
        <v>7</v>
      </c>
      <c r="F85" s="239" t="s">
        <v>579</v>
      </c>
      <c r="G85" s="566">
        <v>1.95</v>
      </c>
      <c r="H85" s="174"/>
      <c r="I85" s="506">
        <f t="shared" si="1"/>
        <v>0</v>
      </c>
    </row>
    <row r="86" spans="1:9">
      <c r="A86" s="563" t="s">
        <v>580</v>
      </c>
      <c r="B86" s="493" t="s">
        <v>0</v>
      </c>
      <c r="C86" s="571" t="s">
        <v>53</v>
      </c>
      <c r="D86" s="563" t="s">
        <v>2</v>
      </c>
      <c r="E86" s="572">
        <v>7</v>
      </c>
      <c r="F86" s="239" t="s">
        <v>581</v>
      </c>
      <c r="G86" s="566">
        <v>1.95</v>
      </c>
      <c r="H86" s="174"/>
      <c r="I86" s="506">
        <f t="shared" si="1"/>
        <v>0</v>
      </c>
    </row>
    <row r="87" spans="1:9" ht="15.75" thickBot="1">
      <c r="A87" s="599" t="s">
        <v>582</v>
      </c>
      <c r="B87" s="608" t="s">
        <v>0</v>
      </c>
      <c r="C87" s="601" t="s">
        <v>363</v>
      </c>
      <c r="D87" s="599" t="s">
        <v>2</v>
      </c>
      <c r="E87" s="602">
        <v>7</v>
      </c>
      <c r="F87" s="609" t="s">
        <v>583</v>
      </c>
      <c r="G87" s="503">
        <v>1.95</v>
      </c>
      <c r="H87" s="240"/>
      <c r="I87" s="506">
        <f t="shared" si="1"/>
        <v>0</v>
      </c>
    </row>
    <row r="88" spans="1:9" s="101" customFormat="1" ht="30.75" thickBot="1">
      <c r="A88" s="100" t="s">
        <v>1573</v>
      </c>
      <c r="B88" s="148" t="s">
        <v>198</v>
      </c>
      <c r="C88" s="280" t="s">
        <v>1586</v>
      </c>
      <c r="D88" s="99" t="s">
        <v>1567</v>
      </c>
      <c r="E88" s="100" t="s">
        <v>200</v>
      </c>
      <c r="F88" s="100" t="s">
        <v>1350</v>
      </c>
      <c r="G88" s="111" t="s">
        <v>290</v>
      </c>
      <c r="H88" s="241" t="s">
        <v>1351</v>
      </c>
      <c r="I88" s="504" t="s">
        <v>1592</v>
      </c>
    </row>
    <row r="89" spans="1:9">
      <c r="A89" s="593" t="s">
        <v>584</v>
      </c>
      <c r="B89" s="604" t="s">
        <v>0</v>
      </c>
      <c r="C89" s="595" t="s">
        <v>585</v>
      </c>
      <c r="D89" s="593" t="s">
        <v>2</v>
      </c>
      <c r="E89" s="596">
        <v>10</v>
      </c>
      <c r="F89" s="605" t="s">
        <v>586</v>
      </c>
      <c r="G89" s="598">
        <v>1.95</v>
      </c>
      <c r="H89" s="105"/>
      <c r="I89" s="506">
        <f t="shared" si="1"/>
        <v>0</v>
      </c>
    </row>
    <row r="90" spans="1:9" s="1" customFormat="1">
      <c r="A90" s="563" t="s">
        <v>1716</v>
      </c>
      <c r="B90" s="493" t="s">
        <v>0</v>
      </c>
      <c r="C90" s="571" t="s">
        <v>1979</v>
      </c>
      <c r="D90" s="563" t="s">
        <v>2</v>
      </c>
      <c r="E90" s="572">
        <v>10</v>
      </c>
      <c r="F90" s="239">
        <v>8719274541424</v>
      </c>
      <c r="G90" s="566">
        <v>1.95</v>
      </c>
      <c r="H90" s="174"/>
      <c r="I90" s="506">
        <f t="shared" si="1"/>
        <v>0</v>
      </c>
    </row>
    <row r="91" spans="1:9">
      <c r="A91" s="563" t="s">
        <v>587</v>
      </c>
      <c r="B91" s="493" t="s">
        <v>0</v>
      </c>
      <c r="C91" s="571" t="s">
        <v>40</v>
      </c>
      <c r="D91" s="563" t="s">
        <v>2</v>
      </c>
      <c r="E91" s="572">
        <v>10</v>
      </c>
      <c r="F91" s="239" t="s">
        <v>588</v>
      </c>
      <c r="G91" s="566">
        <v>1.95</v>
      </c>
      <c r="H91" s="174"/>
      <c r="I91" s="506">
        <f t="shared" si="1"/>
        <v>0</v>
      </c>
    </row>
    <row r="92" spans="1:9" ht="15" customHeight="1">
      <c r="A92" s="563" t="s">
        <v>589</v>
      </c>
      <c r="B92" s="493" t="s">
        <v>0</v>
      </c>
      <c r="C92" s="571" t="s">
        <v>590</v>
      </c>
      <c r="D92" s="563" t="s">
        <v>2</v>
      </c>
      <c r="E92" s="572">
        <v>10</v>
      </c>
      <c r="F92" s="574" t="s">
        <v>591</v>
      </c>
      <c r="G92" s="566">
        <v>1.95</v>
      </c>
      <c r="H92" s="174"/>
      <c r="I92" s="506">
        <f t="shared" si="1"/>
        <v>0</v>
      </c>
    </row>
    <row r="93" spans="1:9">
      <c r="A93" s="563" t="s">
        <v>592</v>
      </c>
      <c r="B93" s="493" t="s">
        <v>0</v>
      </c>
      <c r="C93" s="571" t="s">
        <v>593</v>
      </c>
      <c r="D93" s="563" t="s">
        <v>2</v>
      </c>
      <c r="E93" s="572">
        <v>10</v>
      </c>
      <c r="F93" s="239" t="s">
        <v>594</v>
      </c>
      <c r="G93" s="566">
        <v>1.95</v>
      </c>
      <c r="H93" s="174"/>
      <c r="I93" s="506">
        <f t="shared" si="1"/>
        <v>0</v>
      </c>
    </row>
    <row r="94" spans="1:9">
      <c r="A94" s="563" t="s">
        <v>595</v>
      </c>
      <c r="B94" s="493" t="s">
        <v>0</v>
      </c>
      <c r="C94" s="571" t="s">
        <v>596</v>
      </c>
      <c r="D94" s="563" t="s">
        <v>2</v>
      </c>
      <c r="E94" s="572">
        <v>10</v>
      </c>
      <c r="F94" s="239" t="s">
        <v>597</v>
      </c>
      <c r="G94" s="566">
        <v>1.95</v>
      </c>
      <c r="H94" s="174"/>
      <c r="I94" s="506">
        <f t="shared" si="1"/>
        <v>0</v>
      </c>
    </row>
    <row r="95" spans="1:9">
      <c r="A95" s="563" t="s">
        <v>598</v>
      </c>
      <c r="B95" s="493" t="s">
        <v>0</v>
      </c>
      <c r="C95" s="571" t="s">
        <v>599</v>
      </c>
      <c r="D95" s="563" t="s">
        <v>2</v>
      </c>
      <c r="E95" s="572">
        <v>10</v>
      </c>
      <c r="F95" s="239" t="s">
        <v>600</v>
      </c>
      <c r="G95" s="566">
        <v>1.95</v>
      </c>
      <c r="H95" s="174"/>
      <c r="I95" s="506">
        <f t="shared" si="1"/>
        <v>0</v>
      </c>
    </row>
    <row r="96" spans="1:9">
      <c r="A96" s="563" t="s">
        <v>601</v>
      </c>
      <c r="B96" s="493" t="s">
        <v>0</v>
      </c>
      <c r="C96" s="571" t="s">
        <v>602</v>
      </c>
      <c r="D96" s="563" t="s">
        <v>2</v>
      </c>
      <c r="E96" s="572">
        <v>10</v>
      </c>
      <c r="F96" s="239" t="s">
        <v>603</v>
      </c>
      <c r="G96" s="566">
        <v>1.95</v>
      </c>
      <c r="H96" s="174"/>
      <c r="I96" s="506">
        <f t="shared" si="1"/>
        <v>0</v>
      </c>
    </row>
    <row r="97" spans="1:9">
      <c r="A97" s="563" t="s">
        <v>604</v>
      </c>
      <c r="B97" s="493" t="s">
        <v>0</v>
      </c>
      <c r="C97" s="571" t="s">
        <v>605</v>
      </c>
      <c r="D97" s="563" t="s">
        <v>2</v>
      </c>
      <c r="E97" s="572">
        <v>10</v>
      </c>
      <c r="F97" s="239" t="s">
        <v>606</v>
      </c>
      <c r="G97" s="566">
        <v>1.95</v>
      </c>
      <c r="H97" s="174"/>
      <c r="I97" s="506">
        <f t="shared" si="1"/>
        <v>0</v>
      </c>
    </row>
    <row r="98" spans="1:9">
      <c r="A98" s="563" t="s">
        <v>607</v>
      </c>
      <c r="B98" s="493" t="s">
        <v>0</v>
      </c>
      <c r="C98" s="571" t="s">
        <v>41</v>
      </c>
      <c r="D98" s="563" t="s">
        <v>2</v>
      </c>
      <c r="E98" s="572">
        <v>10</v>
      </c>
      <c r="F98" s="573" t="s">
        <v>608</v>
      </c>
      <c r="G98" s="566">
        <v>1.95</v>
      </c>
      <c r="H98" s="174"/>
      <c r="I98" s="506">
        <f t="shared" si="1"/>
        <v>0</v>
      </c>
    </row>
    <row r="99" spans="1:9">
      <c r="A99" s="563" t="s">
        <v>609</v>
      </c>
      <c r="B99" s="493" t="s">
        <v>0</v>
      </c>
      <c r="C99" s="571" t="s">
        <v>610</v>
      </c>
      <c r="D99" s="563" t="s">
        <v>2</v>
      </c>
      <c r="E99" s="572">
        <v>10</v>
      </c>
      <c r="F99" s="573" t="s">
        <v>611</v>
      </c>
      <c r="G99" s="566">
        <v>1.95</v>
      </c>
      <c r="H99" s="174"/>
      <c r="I99" s="506">
        <f t="shared" si="1"/>
        <v>0</v>
      </c>
    </row>
    <row r="100" spans="1:9" ht="15.75" thickBot="1">
      <c r="A100" s="599" t="s">
        <v>612</v>
      </c>
      <c r="B100" s="608" t="s">
        <v>0</v>
      </c>
      <c r="C100" s="601" t="s">
        <v>613</v>
      </c>
      <c r="D100" s="599" t="s">
        <v>2</v>
      </c>
      <c r="E100" s="602">
        <v>10</v>
      </c>
      <c r="F100" s="609" t="s">
        <v>614</v>
      </c>
      <c r="G100" s="503">
        <v>1.95</v>
      </c>
      <c r="H100" s="240"/>
      <c r="I100" s="506">
        <f t="shared" si="1"/>
        <v>0</v>
      </c>
    </row>
    <row r="101" spans="1:9" s="101" customFormat="1" ht="30.75" thickBot="1">
      <c r="A101" s="100" t="s">
        <v>1573</v>
      </c>
      <c r="B101" s="148" t="s">
        <v>198</v>
      </c>
      <c r="C101" s="280" t="s">
        <v>1360</v>
      </c>
      <c r="D101" s="99" t="s">
        <v>1567</v>
      </c>
      <c r="E101" s="100" t="s">
        <v>200</v>
      </c>
      <c r="F101" s="100" t="s">
        <v>1350</v>
      </c>
      <c r="G101" s="111" t="s">
        <v>290</v>
      </c>
      <c r="H101" s="241" t="s">
        <v>1351</v>
      </c>
      <c r="I101" s="504" t="s">
        <v>1592</v>
      </c>
    </row>
    <row r="102" spans="1:9">
      <c r="A102" s="593" t="s">
        <v>615</v>
      </c>
      <c r="B102" s="604" t="s">
        <v>0</v>
      </c>
      <c r="C102" s="595" t="s">
        <v>61</v>
      </c>
      <c r="D102" s="593" t="s">
        <v>2</v>
      </c>
      <c r="E102" s="596">
        <v>10</v>
      </c>
      <c r="F102" s="620" t="s">
        <v>616</v>
      </c>
      <c r="G102" s="598">
        <v>1.95</v>
      </c>
      <c r="H102" s="105"/>
      <c r="I102" s="506">
        <f t="shared" si="1"/>
        <v>0</v>
      </c>
    </row>
    <row r="103" spans="1:9">
      <c r="A103" s="563" t="s">
        <v>617</v>
      </c>
      <c r="B103" s="493" t="s">
        <v>0</v>
      </c>
      <c r="C103" s="571" t="s">
        <v>618</v>
      </c>
      <c r="D103" s="563" t="s">
        <v>2</v>
      </c>
      <c r="E103" s="572">
        <v>10</v>
      </c>
      <c r="F103" s="239">
        <v>8719274545286</v>
      </c>
      <c r="G103" s="566">
        <v>1.95</v>
      </c>
      <c r="H103" s="174"/>
      <c r="I103" s="506">
        <f t="shared" si="1"/>
        <v>0</v>
      </c>
    </row>
    <row r="104" spans="1:9" ht="15" customHeight="1">
      <c r="A104" s="563" t="s">
        <v>619</v>
      </c>
      <c r="B104" s="493" t="s">
        <v>0</v>
      </c>
      <c r="C104" s="571" t="s">
        <v>39</v>
      </c>
      <c r="D104" s="563" t="s">
        <v>2</v>
      </c>
      <c r="E104" s="572">
        <v>10</v>
      </c>
      <c r="F104" s="239" t="s">
        <v>620</v>
      </c>
      <c r="G104" s="566">
        <v>1.95</v>
      </c>
      <c r="H104" s="174"/>
      <c r="I104" s="506">
        <f t="shared" si="1"/>
        <v>0</v>
      </c>
    </row>
    <row r="105" spans="1:9">
      <c r="A105" s="563" t="s">
        <v>621</v>
      </c>
      <c r="B105" s="493" t="s">
        <v>0</v>
      </c>
      <c r="C105" s="571" t="s">
        <v>622</v>
      </c>
      <c r="D105" s="563" t="s">
        <v>2</v>
      </c>
      <c r="E105" s="572">
        <v>10</v>
      </c>
      <c r="F105" s="239" t="s">
        <v>623</v>
      </c>
      <c r="G105" s="566">
        <v>1.95</v>
      </c>
      <c r="H105" s="174"/>
      <c r="I105" s="506">
        <f t="shared" si="1"/>
        <v>0</v>
      </c>
    </row>
    <row r="106" spans="1:9">
      <c r="A106" s="563" t="s">
        <v>624</v>
      </c>
      <c r="B106" s="493" t="s">
        <v>0</v>
      </c>
      <c r="C106" s="571" t="s">
        <v>625</v>
      </c>
      <c r="D106" s="563" t="s">
        <v>2</v>
      </c>
      <c r="E106" s="572">
        <v>10</v>
      </c>
      <c r="F106" s="239" t="s">
        <v>626</v>
      </c>
      <c r="G106" s="566">
        <v>1.95</v>
      </c>
      <c r="H106" s="174"/>
      <c r="I106" s="506">
        <f t="shared" si="1"/>
        <v>0</v>
      </c>
    </row>
    <row r="107" spans="1:9">
      <c r="A107" s="563" t="s">
        <v>627</v>
      </c>
      <c r="B107" s="493" t="s">
        <v>0</v>
      </c>
      <c r="C107" s="571" t="s">
        <v>628</v>
      </c>
      <c r="D107" s="563" t="s">
        <v>2</v>
      </c>
      <c r="E107" s="572">
        <v>10</v>
      </c>
      <c r="F107" s="174" t="s">
        <v>629</v>
      </c>
      <c r="G107" s="566">
        <v>1.95</v>
      </c>
      <c r="H107" s="174"/>
      <c r="I107" s="506">
        <f t="shared" si="1"/>
        <v>0</v>
      </c>
    </row>
    <row r="108" spans="1:9">
      <c r="A108" s="563" t="s">
        <v>630</v>
      </c>
      <c r="B108" s="493" t="s">
        <v>0</v>
      </c>
      <c r="C108" s="571" t="s">
        <v>3</v>
      </c>
      <c r="D108" s="563" t="s">
        <v>2</v>
      </c>
      <c r="E108" s="572">
        <v>10</v>
      </c>
      <c r="F108" s="239" t="s">
        <v>631</v>
      </c>
      <c r="G108" s="566">
        <v>1.95</v>
      </c>
      <c r="H108" s="174"/>
      <c r="I108" s="506">
        <f t="shared" si="1"/>
        <v>0</v>
      </c>
    </row>
    <row r="109" spans="1:9">
      <c r="A109" s="563" t="s">
        <v>632</v>
      </c>
      <c r="B109" s="493" t="s">
        <v>0</v>
      </c>
      <c r="C109" s="571" t="s">
        <v>633</v>
      </c>
      <c r="D109" s="563" t="s">
        <v>2</v>
      </c>
      <c r="E109" s="572">
        <v>10</v>
      </c>
      <c r="F109" s="573" t="s">
        <v>634</v>
      </c>
      <c r="G109" s="566">
        <v>1.95</v>
      </c>
      <c r="H109" s="174"/>
      <c r="I109" s="506">
        <f t="shared" si="1"/>
        <v>0</v>
      </c>
    </row>
    <row r="110" spans="1:9">
      <c r="A110" s="563" t="s">
        <v>635</v>
      </c>
      <c r="B110" s="493" t="s">
        <v>0</v>
      </c>
      <c r="C110" s="571" t="s">
        <v>59</v>
      </c>
      <c r="D110" s="563" t="s">
        <v>2</v>
      </c>
      <c r="E110" s="572">
        <v>7</v>
      </c>
      <c r="F110" s="239" t="s">
        <v>636</v>
      </c>
      <c r="G110" s="566">
        <v>1.95</v>
      </c>
      <c r="H110" s="174"/>
      <c r="I110" s="506">
        <f t="shared" si="1"/>
        <v>0</v>
      </c>
    </row>
    <row r="111" spans="1:9">
      <c r="A111" s="563" t="s">
        <v>637</v>
      </c>
      <c r="B111" s="493" t="s">
        <v>0</v>
      </c>
      <c r="C111" s="571" t="s">
        <v>638</v>
      </c>
      <c r="D111" s="563" t="s">
        <v>2</v>
      </c>
      <c r="E111" s="572">
        <v>7</v>
      </c>
      <c r="F111" s="573" t="s">
        <v>639</v>
      </c>
      <c r="G111" s="566">
        <v>1.95</v>
      </c>
      <c r="H111" s="174"/>
      <c r="I111" s="506">
        <f t="shared" si="1"/>
        <v>0</v>
      </c>
    </row>
    <row r="112" spans="1:9" ht="15.75" thickBot="1">
      <c r="A112" s="599" t="s">
        <v>640</v>
      </c>
      <c r="B112" s="608" t="s">
        <v>0</v>
      </c>
      <c r="C112" s="601" t="s">
        <v>370</v>
      </c>
      <c r="D112" s="599" t="s">
        <v>2</v>
      </c>
      <c r="E112" s="602">
        <v>10</v>
      </c>
      <c r="F112" s="609" t="s">
        <v>641</v>
      </c>
      <c r="G112" s="503">
        <v>1.95</v>
      </c>
      <c r="H112" s="240"/>
      <c r="I112" s="506">
        <f t="shared" si="1"/>
        <v>0</v>
      </c>
    </row>
    <row r="113" spans="1:9" ht="30.75" thickBot="1">
      <c r="A113" s="100" t="s">
        <v>1573</v>
      </c>
      <c r="B113" s="148" t="s">
        <v>198</v>
      </c>
      <c r="C113" s="280" t="s">
        <v>1361</v>
      </c>
      <c r="D113" s="99" t="s">
        <v>1567</v>
      </c>
      <c r="E113" s="100" t="s">
        <v>200</v>
      </c>
      <c r="F113" s="100" t="s">
        <v>1350</v>
      </c>
      <c r="G113" s="111" t="s">
        <v>290</v>
      </c>
      <c r="H113" s="241" t="s">
        <v>1351</v>
      </c>
      <c r="I113" s="504" t="s">
        <v>1592</v>
      </c>
    </row>
    <row r="114" spans="1:9">
      <c r="A114" s="593" t="s">
        <v>642</v>
      </c>
      <c r="B114" s="604" t="s">
        <v>0</v>
      </c>
      <c r="C114" s="595" t="s">
        <v>643</v>
      </c>
      <c r="D114" s="593" t="s">
        <v>2</v>
      </c>
      <c r="E114" s="596">
        <v>10</v>
      </c>
      <c r="F114" s="620" t="s">
        <v>644</v>
      </c>
      <c r="G114" s="598">
        <v>1.95</v>
      </c>
      <c r="H114" s="105"/>
      <c r="I114" s="506">
        <f t="shared" si="1"/>
        <v>0</v>
      </c>
    </row>
    <row r="115" spans="1:9">
      <c r="A115" s="563" t="s">
        <v>645</v>
      </c>
      <c r="B115" s="493" t="s">
        <v>0</v>
      </c>
      <c r="C115" s="571" t="s">
        <v>62</v>
      </c>
      <c r="D115" s="563" t="s">
        <v>2</v>
      </c>
      <c r="E115" s="572">
        <v>7</v>
      </c>
      <c r="F115" s="573" t="s">
        <v>646</v>
      </c>
      <c r="G115" s="566">
        <v>1.95</v>
      </c>
      <c r="H115" s="174"/>
      <c r="I115" s="506">
        <f t="shared" si="1"/>
        <v>0</v>
      </c>
    </row>
    <row r="116" spans="1:9" ht="15" customHeight="1">
      <c r="A116" s="563" t="s">
        <v>647</v>
      </c>
      <c r="B116" s="493" t="s">
        <v>0</v>
      </c>
      <c r="C116" s="571" t="s">
        <v>648</v>
      </c>
      <c r="D116" s="563" t="s">
        <v>2</v>
      </c>
      <c r="E116" s="572">
        <v>7</v>
      </c>
      <c r="F116" s="573" t="s">
        <v>649</v>
      </c>
      <c r="G116" s="566">
        <v>1.95</v>
      </c>
      <c r="H116" s="174"/>
      <c r="I116" s="506">
        <f t="shared" si="1"/>
        <v>0</v>
      </c>
    </row>
    <row r="117" spans="1:9">
      <c r="A117" s="563" t="s">
        <v>650</v>
      </c>
      <c r="B117" s="493" t="s">
        <v>0</v>
      </c>
      <c r="C117" s="571" t="s">
        <v>651</v>
      </c>
      <c r="D117" s="563" t="s">
        <v>2</v>
      </c>
      <c r="E117" s="572">
        <v>10</v>
      </c>
      <c r="F117" s="573" t="s">
        <v>652</v>
      </c>
      <c r="G117" s="566">
        <v>1.95</v>
      </c>
      <c r="H117" s="174"/>
      <c r="I117" s="506">
        <f t="shared" si="1"/>
        <v>0</v>
      </c>
    </row>
    <row r="118" spans="1:9">
      <c r="A118" s="563" t="s">
        <v>653</v>
      </c>
      <c r="B118" s="493" t="s">
        <v>0</v>
      </c>
      <c r="C118" s="571" t="s">
        <v>654</v>
      </c>
      <c r="D118" s="563" t="s">
        <v>2</v>
      </c>
      <c r="E118" s="572">
        <v>10</v>
      </c>
      <c r="F118" s="573" t="s">
        <v>655</v>
      </c>
      <c r="G118" s="566">
        <v>1.95</v>
      </c>
      <c r="H118" s="174"/>
      <c r="I118" s="506">
        <f t="shared" si="1"/>
        <v>0</v>
      </c>
    </row>
    <row r="119" spans="1:9">
      <c r="A119" s="563" t="s">
        <v>656</v>
      </c>
      <c r="B119" s="493" t="s">
        <v>0</v>
      </c>
      <c r="C119" s="571" t="s">
        <v>657</v>
      </c>
      <c r="D119" s="563" t="s">
        <v>2</v>
      </c>
      <c r="E119" s="572">
        <v>10</v>
      </c>
      <c r="F119" s="573" t="s">
        <v>658</v>
      </c>
      <c r="G119" s="566">
        <v>1.95</v>
      </c>
      <c r="H119" s="174"/>
      <c r="I119" s="506">
        <f t="shared" si="1"/>
        <v>0</v>
      </c>
    </row>
    <row r="120" spans="1:9">
      <c r="A120" s="563" t="s">
        <v>659</v>
      </c>
      <c r="B120" s="493" t="s">
        <v>0</v>
      </c>
      <c r="C120" s="571" t="s">
        <v>660</v>
      </c>
      <c r="D120" s="563" t="s">
        <v>2</v>
      </c>
      <c r="E120" s="572">
        <v>10</v>
      </c>
      <c r="F120" s="573" t="s">
        <v>661</v>
      </c>
      <c r="G120" s="566">
        <v>1.95</v>
      </c>
      <c r="H120" s="174"/>
      <c r="I120" s="506">
        <f t="shared" si="1"/>
        <v>0</v>
      </c>
    </row>
    <row r="121" spans="1:9">
      <c r="A121" s="563" t="s">
        <v>662</v>
      </c>
      <c r="B121" s="493" t="s">
        <v>0</v>
      </c>
      <c r="C121" s="571" t="s">
        <v>663</v>
      </c>
      <c r="D121" s="563" t="s">
        <v>2</v>
      </c>
      <c r="E121" s="572">
        <v>7</v>
      </c>
      <c r="F121" s="573" t="s">
        <v>664</v>
      </c>
      <c r="G121" s="566">
        <v>1.95</v>
      </c>
      <c r="H121" s="174"/>
      <c r="I121" s="506">
        <f t="shared" si="1"/>
        <v>0</v>
      </c>
    </row>
    <row r="122" spans="1:9">
      <c r="A122" s="563" t="s">
        <v>665</v>
      </c>
      <c r="B122" s="493" t="s">
        <v>0</v>
      </c>
      <c r="C122" s="571" t="s">
        <v>666</v>
      </c>
      <c r="D122" s="563" t="s">
        <v>2</v>
      </c>
      <c r="E122" s="572">
        <v>10</v>
      </c>
      <c r="F122" s="573" t="s">
        <v>667</v>
      </c>
      <c r="G122" s="566">
        <v>1.95</v>
      </c>
      <c r="H122" s="174"/>
      <c r="I122" s="506">
        <f t="shared" si="1"/>
        <v>0</v>
      </c>
    </row>
    <row r="123" spans="1:9" ht="15.75" thickBot="1">
      <c r="A123" s="599" t="s">
        <v>668</v>
      </c>
      <c r="B123" s="608" t="s">
        <v>0</v>
      </c>
      <c r="C123" s="601" t="s">
        <v>669</v>
      </c>
      <c r="D123" s="599" t="s">
        <v>2</v>
      </c>
      <c r="E123" s="602">
        <v>10</v>
      </c>
      <c r="F123" s="609" t="s">
        <v>670</v>
      </c>
      <c r="G123" s="503">
        <v>1.95</v>
      </c>
      <c r="H123" s="240"/>
      <c r="I123" s="506">
        <f t="shared" si="1"/>
        <v>0</v>
      </c>
    </row>
    <row r="124" spans="1:9" ht="30.75" thickBot="1">
      <c r="A124" s="100" t="s">
        <v>1573</v>
      </c>
      <c r="B124" s="148" t="s">
        <v>198</v>
      </c>
      <c r="C124" s="280" t="s">
        <v>1362</v>
      </c>
      <c r="D124" s="99" t="s">
        <v>1567</v>
      </c>
      <c r="E124" s="100" t="s">
        <v>200</v>
      </c>
      <c r="F124" s="100" t="s">
        <v>1350</v>
      </c>
      <c r="G124" s="111" t="s">
        <v>290</v>
      </c>
      <c r="H124" s="241" t="s">
        <v>1351</v>
      </c>
      <c r="I124" s="504" t="s">
        <v>1592</v>
      </c>
    </row>
    <row r="125" spans="1:9">
      <c r="A125" s="593" t="s">
        <v>671</v>
      </c>
      <c r="B125" s="604" t="s">
        <v>0</v>
      </c>
      <c r="C125" s="595" t="s">
        <v>672</v>
      </c>
      <c r="D125" s="593" t="s">
        <v>2</v>
      </c>
      <c r="E125" s="596">
        <v>10</v>
      </c>
      <c r="F125" s="620" t="s">
        <v>673</v>
      </c>
      <c r="G125" s="598">
        <v>1.95</v>
      </c>
      <c r="H125" s="105"/>
      <c r="I125" s="506">
        <f t="shared" si="1"/>
        <v>0</v>
      </c>
    </row>
    <row r="126" spans="1:9">
      <c r="A126" s="563" t="s">
        <v>674</v>
      </c>
      <c r="B126" s="493" t="s">
        <v>0</v>
      </c>
      <c r="C126" s="571" t="s">
        <v>675</v>
      </c>
      <c r="D126" s="563" t="s">
        <v>2</v>
      </c>
      <c r="E126" s="572">
        <v>10</v>
      </c>
      <c r="F126" s="573" t="s">
        <v>676</v>
      </c>
      <c r="G126" s="566">
        <v>1.95</v>
      </c>
      <c r="H126" s="174"/>
      <c r="I126" s="506">
        <f t="shared" si="1"/>
        <v>0</v>
      </c>
    </row>
    <row r="127" spans="1:9" ht="15" customHeight="1">
      <c r="A127" s="563" t="s">
        <v>677</v>
      </c>
      <c r="B127" s="493" t="s">
        <v>0</v>
      </c>
      <c r="C127" s="571" t="s">
        <v>21</v>
      </c>
      <c r="D127" s="563" t="s">
        <v>2</v>
      </c>
      <c r="E127" s="572">
        <v>10</v>
      </c>
      <c r="F127" s="573" t="s">
        <v>678</v>
      </c>
      <c r="G127" s="566">
        <v>1.95</v>
      </c>
      <c r="H127" s="174"/>
      <c r="I127" s="506">
        <f t="shared" si="1"/>
        <v>0</v>
      </c>
    </row>
    <row r="128" spans="1:9">
      <c r="A128" s="563" t="s">
        <v>679</v>
      </c>
      <c r="B128" s="493" t="s">
        <v>0</v>
      </c>
      <c r="C128" s="571" t="s">
        <v>680</v>
      </c>
      <c r="D128" s="563" t="s">
        <v>2</v>
      </c>
      <c r="E128" s="572">
        <v>10</v>
      </c>
      <c r="F128" s="573" t="s">
        <v>681</v>
      </c>
      <c r="G128" s="566">
        <v>1.95</v>
      </c>
      <c r="H128" s="174"/>
      <c r="I128" s="506">
        <f t="shared" si="1"/>
        <v>0</v>
      </c>
    </row>
    <row r="129" spans="1:9">
      <c r="A129" s="563" t="s">
        <v>682</v>
      </c>
      <c r="B129" s="493" t="s">
        <v>0</v>
      </c>
      <c r="C129" s="571" t="s">
        <v>25</v>
      </c>
      <c r="D129" s="563" t="s">
        <v>2</v>
      </c>
      <c r="E129" s="572">
        <v>10</v>
      </c>
      <c r="F129" s="573" t="s">
        <v>683</v>
      </c>
      <c r="G129" s="566">
        <v>1.95</v>
      </c>
      <c r="H129" s="174"/>
      <c r="I129" s="506">
        <f t="shared" si="1"/>
        <v>0</v>
      </c>
    </row>
    <row r="130" spans="1:9">
      <c r="A130" s="563" t="s">
        <v>684</v>
      </c>
      <c r="B130" s="493" t="s">
        <v>0</v>
      </c>
      <c r="C130" s="571" t="s">
        <v>685</v>
      </c>
      <c r="D130" s="563" t="s">
        <v>2</v>
      </c>
      <c r="E130" s="572">
        <v>10</v>
      </c>
      <c r="F130" s="573" t="s">
        <v>686</v>
      </c>
      <c r="G130" s="566">
        <v>1.95</v>
      </c>
      <c r="H130" s="174"/>
      <c r="I130" s="506">
        <f t="shared" si="1"/>
        <v>0</v>
      </c>
    </row>
    <row r="131" spans="1:9" ht="15.75" thickBot="1">
      <c r="A131" s="599" t="s">
        <v>687</v>
      </c>
      <c r="B131" s="608" t="s">
        <v>0</v>
      </c>
      <c r="C131" s="601" t="s">
        <v>26</v>
      </c>
      <c r="D131" s="599" t="s">
        <v>2</v>
      </c>
      <c r="E131" s="602">
        <v>10</v>
      </c>
      <c r="F131" s="609" t="s">
        <v>688</v>
      </c>
      <c r="G131" s="503">
        <v>1.95</v>
      </c>
      <c r="H131" s="240"/>
      <c r="I131" s="506">
        <f t="shared" si="1"/>
        <v>0</v>
      </c>
    </row>
    <row r="132" spans="1:9" ht="30.75" thickBot="1">
      <c r="A132" s="100" t="s">
        <v>1573</v>
      </c>
      <c r="B132" s="148" t="s">
        <v>198</v>
      </c>
      <c r="C132" s="280" t="s">
        <v>1363</v>
      </c>
      <c r="D132" s="99" t="s">
        <v>1567</v>
      </c>
      <c r="E132" s="100" t="s">
        <v>200</v>
      </c>
      <c r="F132" s="100" t="s">
        <v>1350</v>
      </c>
      <c r="G132" s="111" t="s">
        <v>290</v>
      </c>
      <c r="H132" s="241" t="s">
        <v>1351</v>
      </c>
      <c r="I132" s="504" t="s">
        <v>1592</v>
      </c>
    </row>
    <row r="133" spans="1:9">
      <c r="A133" s="593" t="s">
        <v>689</v>
      </c>
      <c r="B133" s="604" t="s">
        <v>0</v>
      </c>
      <c r="C133" s="595" t="s">
        <v>690</v>
      </c>
      <c r="D133" s="593" t="s">
        <v>2</v>
      </c>
      <c r="E133" s="596">
        <v>7</v>
      </c>
      <c r="F133" s="620" t="s">
        <v>691</v>
      </c>
      <c r="G133" s="598">
        <v>1.95</v>
      </c>
      <c r="H133" s="105"/>
      <c r="I133" s="506">
        <f t="shared" si="1"/>
        <v>0</v>
      </c>
    </row>
    <row r="134" spans="1:9">
      <c r="A134" s="563" t="s">
        <v>692</v>
      </c>
      <c r="B134" s="493" t="s">
        <v>0</v>
      </c>
      <c r="C134" s="571" t="s">
        <v>693</v>
      </c>
      <c r="D134" s="563" t="s">
        <v>2</v>
      </c>
      <c r="E134" s="572">
        <v>7</v>
      </c>
      <c r="F134" s="573" t="s">
        <v>694</v>
      </c>
      <c r="G134" s="566">
        <v>1.95</v>
      </c>
      <c r="H134" s="174"/>
      <c r="I134" s="506">
        <f t="shared" si="1"/>
        <v>0</v>
      </c>
    </row>
    <row r="135" spans="1:9" ht="15" customHeight="1">
      <c r="A135" s="563" t="s">
        <v>695</v>
      </c>
      <c r="B135" s="493" t="s">
        <v>0</v>
      </c>
      <c r="C135" s="571" t="s">
        <v>696</v>
      </c>
      <c r="D135" s="563" t="s">
        <v>2</v>
      </c>
      <c r="E135" s="572">
        <v>10</v>
      </c>
      <c r="F135" s="573" t="s">
        <v>697</v>
      </c>
      <c r="G135" s="566">
        <v>1.95</v>
      </c>
      <c r="H135" s="174"/>
      <c r="I135" s="506">
        <f t="shared" si="1"/>
        <v>0</v>
      </c>
    </row>
    <row r="136" spans="1:9">
      <c r="A136" s="563" t="s">
        <v>698</v>
      </c>
      <c r="B136" s="493" t="s">
        <v>0</v>
      </c>
      <c r="C136" s="571" t="s">
        <v>699</v>
      </c>
      <c r="D136" s="563" t="s">
        <v>2</v>
      </c>
      <c r="E136" s="572">
        <v>7</v>
      </c>
      <c r="F136" s="573" t="s">
        <v>700</v>
      </c>
      <c r="G136" s="566">
        <v>1.95</v>
      </c>
      <c r="H136" s="174"/>
      <c r="I136" s="506">
        <f t="shared" ref="I136:I143" si="2">SUM(G136*H136)</f>
        <v>0</v>
      </c>
    </row>
    <row r="137" spans="1:9">
      <c r="A137" s="563" t="s">
        <v>701</v>
      </c>
      <c r="B137" s="493" t="s">
        <v>0</v>
      </c>
      <c r="C137" s="571" t="s">
        <v>702</v>
      </c>
      <c r="D137" s="563" t="s">
        <v>2</v>
      </c>
      <c r="E137" s="572">
        <v>10</v>
      </c>
      <c r="F137" s="573" t="s">
        <v>703</v>
      </c>
      <c r="G137" s="566">
        <v>1.95</v>
      </c>
      <c r="H137" s="174"/>
      <c r="I137" s="506">
        <f t="shared" si="2"/>
        <v>0</v>
      </c>
    </row>
    <row r="138" spans="1:9">
      <c r="A138" s="563" t="s">
        <v>704</v>
      </c>
      <c r="B138" s="493" t="s">
        <v>0</v>
      </c>
      <c r="C138" s="571" t="s">
        <v>34</v>
      </c>
      <c r="D138" s="563" t="s">
        <v>2</v>
      </c>
      <c r="E138" s="572">
        <v>10</v>
      </c>
      <c r="F138" s="573" t="s">
        <v>705</v>
      </c>
      <c r="G138" s="566">
        <v>1.95</v>
      </c>
      <c r="H138" s="174"/>
      <c r="I138" s="506">
        <f t="shared" si="2"/>
        <v>0</v>
      </c>
    </row>
    <row r="139" spans="1:9">
      <c r="A139" s="563" t="s">
        <v>706</v>
      </c>
      <c r="B139" s="493" t="s">
        <v>0</v>
      </c>
      <c r="C139" s="571" t="s">
        <v>707</v>
      </c>
      <c r="D139" s="563" t="s">
        <v>2</v>
      </c>
      <c r="E139" s="572">
        <v>10</v>
      </c>
      <c r="F139" s="573" t="s">
        <v>708</v>
      </c>
      <c r="G139" s="566">
        <v>1.95</v>
      </c>
      <c r="H139" s="174"/>
      <c r="I139" s="506">
        <f t="shared" si="2"/>
        <v>0</v>
      </c>
    </row>
    <row r="140" spans="1:9">
      <c r="A140" s="563" t="s">
        <v>709</v>
      </c>
      <c r="B140" s="493" t="s">
        <v>0</v>
      </c>
      <c r="C140" s="571" t="s">
        <v>710</v>
      </c>
      <c r="D140" s="563" t="s">
        <v>2</v>
      </c>
      <c r="E140" s="572">
        <v>7</v>
      </c>
      <c r="F140" s="246" t="s">
        <v>711</v>
      </c>
      <c r="G140" s="566">
        <v>1.95</v>
      </c>
      <c r="H140" s="174"/>
      <c r="I140" s="506">
        <f t="shared" si="2"/>
        <v>0</v>
      </c>
    </row>
    <row r="141" spans="1:9" s="1" customFormat="1">
      <c r="A141" s="563" t="s">
        <v>1718</v>
      </c>
      <c r="B141" s="493" t="s">
        <v>0</v>
      </c>
      <c r="C141" s="571" t="s">
        <v>1981</v>
      </c>
      <c r="D141" s="563" t="s">
        <v>2</v>
      </c>
      <c r="E141" s="572">
        <v>10</v>
      </c>
      <c r="F141" s="246">
        <v>8919497266524</v>
      </c>
      <c r="G141" s="566">
        <v>1.95</v>
      </c>
      <c r="H141" s="174"/>
      <c r="I141" s="506">
        <f t="shared" si="2"/>
        <v>0</v>
      </c>
    </row>
    <row r="142" spans="1:9">
      <c r="A142" s="563" t="s">
        <v>712</v>
      </c>
      <c r="B142" s="493" t="s">
        <v>0</v>
      </c>
      <c r="C142" s="571" t="s">
        <v>713</v>
      </c>
      <c r="D142" s="563" t="s">
        <v>2</v>
      </c>
      <c r="E142" s="572">
        <v>7</v>
      </c>
      <c r="F142" s="246" t="s">
        <v>714</v>
      </c>
      <c r="G142" s="566">
        <v>1.95</v>
      </c>
      <c r="H142" s="174"/>
      <c r="I142" s="506">
        <f t="shared" si="2"/>
        <v>0</v>
      </c>
    </row>
    <row r="143" spans="1:9" ht="15.75" thickBot="1">
      <c r="A143" s="599" t="s">
        <v>715</v>
      </c>
      <c r="B143" s="608" t="s">
        <v>0</v>
      </c>
      <c r="C143" s="601" t="s">
        <v>716</v>
      </c>
      <c r="D143" s="599" t="s">
        <v>2</v>
      </c>
      <c r="E143" s="602">
        <v>10</v>
      </c>
      <c r="F143" s="609" t="s">
        <v>717</v>
      </c>
      <c r="G143" s="503">
        <v>1.95</v>
      </c>
      <c r="H143" s="240"/>
      <c r="I143" s="506">
        <f t="shared" si="2"/>
        <v>0</v>
      </c>
    </row>
    <row r="144" spans="1:9" ht="30.75" thickBot="1">
      <c r="A144" s="100" t="s">
        <v>1573</v>
      </c>
      <c r="B144" s="148" t="s">
        <v>198</v>
      </c>
      <c r="C144" s="280" t="s">
        <v>1364</v>
      </c>
      <c r="D144" s="99" t="s">
        <v>1567</v>
      </c>
      <c r="E144" s="100" t="s">
        <v>200</v>
      </c>
      <c r="F144" s="100" t="s">
        <v>1350</v>
      </c>
      <c r="G144" s="111" t="s">
        <v>290</v>
      </c>
      <c r="H144" s="241" t="s">
        <v>1351</v>
      </c>
      <c r="I144" s="504" t="s">
        <v>1592</v>
      </c>
    </row>
    <row r="145" spans="1:9">
      <c r="A145" s="593" t="s">
        <v>718</v>
      </c>
      <c r="B145" s="594" t="s">
        <v>0</v>
      </c>
      <c r="C145" s="595" t="s">
        <v>719</v>
      </c>
      <c r="D145" s="593" t="s">
        <v>2</v>
      </c>
      <c r="E145" s="596">
        <v>10</v>
      </c>
      <c r="F145" s="605" t="s">
        <v>720</v>
      </c>
      <c r="G145" s="598">
        <v>1.95</v>
      </c>
      <c r="H145" s="105"/>
      <c r="I145" s="506">
        <f t="shared" ref="I145:I156" si="3">SUM(G145*H145)</f>
        <v>0</v>
      </c>
    </row>
    <row r="146" spans="1:9">
      <c r="A146" s="563" t="s">
        <v>721</v>
      </c>
      <c r="B146" s="576" t="s">
        <v>0</v>
      </c>
      <c r="C146" s="571" t="s">
        <v>48</v>
      </c>
      <c r="D146" s="563" t="s">
        <v>2</v>
      </c>
      <c r="E146" s="572">
        <v>10</v>
      </c>
      <c r="F146" s="239" t="s">
        <v>722</v>
      </c>
      <c r="G146" s="566">
        <v>1.95</v>
      </c>
      <c r="H146" s="174"/>
      <c r="I146" s="506">
        <f t="shared" si="3"/>
        <v>0</v>
      </c>
    </row>
    <row r="147" spans="1:9" ht="15" customHeight="1">
      <c r="A147" s="563" t="s">
        <v>723</v>
      </c>
      <c r="B147" s="576" t="s">
        <v>0</v>
      </c>
      <c r="C147" s="571" t="s">
        <v>724</v>
      </c>
      <c r="D147" s="563" t="s">
        <v>2</v>
      </c>
      <c r="E147" s="572">
        <v>10</v>
      </c>
      <c r="F147" s="239" t="s">
        <v>725</v>
      </c>
      <c r="G147" s="566">
        <v>1.95</v>
      </c>
      <c r="H147" s="174"/>
      <c r="I147" s="506">
        <f t="shared" si="3"/>
        <v>0</v>
      </c>
    </row>
    <row r="148" spans="1:9">
      <c r="A148" s="563" t="s">
        <v>726</v>
      </c>
      <c r="B148" s="576" t="s">
        <v>0</v>
      </c>
      <c r="C148" s="571" t="s">
        <v>47</v>
      </c>
      <c r="D148" s="563" t="s">
        <v>2</v>
      </c>
      <c r="E148" s="572">
        <v>10</v>
      </c>
      <c r="F148" s="239" t="s">
        <v>727</v>
      </c>
      <c r="G148" s="566">
        <v>1.95</v>
      </c>
      <c r="H148" s="174"/>
      <c r="I148" s="506">
        <f t="shared" si="3"/>
        <v>0</v>
      </c>
    </row>
    <row r="149" spans="1:9">
      <c r="A149" s="563" t="s">
        <v>728</v>
      </c>
      <c r="B149" s="576" t="s">
        <v>0</v>
      </c>
      <c r="C149" s="571" t="s">
        <v>729</v>
      </c>
      <c r="D149" s="563" t="s">
        <v>2</v>
      </c>
      <c r="E149" s="572">
        <v>10</v>
      </c>
      <c r="F149" s="573" t="s">
        <v>730</v>
      </c>
      <c r="G149" s="566">
        <v>1.95</v>
      </c>
      <c r="H149" s="174"/>
      <c r="I149" s="506">
        <f t="shared" si="3"/>
        <v>0</v>
      </c>
    </row>
    <row r="150" spans="1:9">
      <c r="A150" s="563" t="s">
        <v>731</v>
      </c>
      <c r="B150" s="576" t="s">
        <v>0</v>
      </c>
      <c r="C150" s="571" t="s">
        <v>732</v>
      </c>
      <c r="D150" s="563" t="s">
        <v>2</v>
      </c>
      <c r="E150" s="572">
        <v>10</v>
      </c>
      <c r="F150" s="239" t="s">
        <v>733</v>
      </c>
      <c r="G150" s="566">
        <v>1.95</v>
      </c>
      <c r="H150" s="174"/>
      <c r="I150" s="506">
        <f t="shared" si="3"/>
        <v>0</v>
      </c>
    </row>
    <row r="151" spans="1:9">
      <c r="A151" s="563" t="s">
        <v>734</v>
      </c>
      <c r="B151" s="576" t="s">
        <v>0</v>
      </c>
      <c r="C151" s="571" t="s">
        <v>735</v>
      </c>
      <c r="D151" s="563" t="s">
        <v>2</v>
      </c>
      <c r="E151" s="572">
        <v>10</v>
      </c>
      <c r="F151" s="239" t="s">
        <v>736</v>
      </c>
      <c r="G151" s="566">
        <v>1.95</v>
      </c>
      <c r="H151" s="174"/>
      <c r="I151" s="506">
        <f t="shared" si="3"/>
        <v>0</v>
      </c>
    </row>
    <row r="152" spans="1:9">
      <c r="A152" s="563" t="s">
        <v>737</v>
      </c>
      <c r="B152" s="576" t="s">
        <v>0</v>
      </c>
      <c r="C152" s="571" t="s">
        <v>738</v>
      </c>
      <c r="D152" s="563" t="s">
        <v>2</v>
      </c>
      <c r="E152" s="572">
        <v>10</v>
      </c>
      <c r="F152" s="239" t="s">
        <v>739</v>
      </c>
      <c r="G152" s="566">
        <v>1.95</v>
      </c>
      <c r="H152" s="174"/>
      <c r="I152" s="506">
        <f t="shared" si="3"/>
        <v>0</v>
      </c>
    </row>
    <row r="153" spans="1:9">
      <c r="A153" s="563" t="s">
        <v>740</v>
      </c>
      <c r="B153" s="576" t="s">
        <v>0</v>
      </c>
      <c r="C153" s="571" t="s">
        <v>741</v>
      </c>
      <c r="D153" s="563" t="s">
        <v>2</v>
      </c>
      <c r="E153" s="572">
        <v>10</v>
      </c>
      <c r="F153" s="573" t="s">
        <v>742</v>
      </c>
      <c r="G153" s="566">
        <v>1.95</v>
      </c>
      <c r="H153" s="174"/>
      <c r="I153" s="506">
        <f t="shared" si="3"/>
        <v>0</v>
      </c>
    </row>
    <row r="154" spans="1:9">
      <c r="A154" s="563" t="s">
        <v>743</v>
      </c>
      <c r="B154" s="576" t="s">
        <v>0</v>
      </c>
      <c r="C154" s="571" t="s">
        <v>744</v>
      </c>
      <c r="D154" s="563" t="s">
        <v>2</v>
      </c>
      <c r="E154" s="572">
        <v>10</v>
      </c>
      <c r="F154" s="239" t="s">
        <v>745</v>
      </c>
      <c r="G154" s="566">
        <v>1.95</v>
      </c>
      <c r="H154" s="174"/>
      <c r="I154" s="506">
        <f t="shared" si="3"/>
        <v>0</v>
      </c>
    </row>
    <row r="155" spans="1:9">
      <c r="A155" s="563" t="s">
        <v>746</v>
      </c>
      <c r="B155" s="576" t="s">
        <v>0</v>
      </c>
      <c r="C155" s="571" t="s">
        <v>747</v>
      </c>
      <c r="D155" s="563" t="s">
        <v>2</v>
      </c>
      <c r="E155" s="572">
        <v>10</v>
      </c>
      <c r="F155" s="239" t="s">
        <v>748</v>
      </c>
      <c r="G155" s="566">
        <v>1.95</v>
      </c>
      <c r="H155" s="174"/>
      <c r="I155" s="506">
        <f t="shared" si="3"/>
        <v>0</v>
      </c>
    </row>
    <row r="156" spans="1:9" ht="15.75" thickBot="1">
      <c r="A156" s="599" t="s">
        <v>749</v>
      </c>
      <c r="B156" s="600" t="s">
        <v>0</v>
      </c>
      <c r="C156" s="601" t="s">
        <v>369</v>
      </c>
      <c r="D156" s="599" t="s">
        <v>2</v>
      </c>
      <c r="E156" s="602">
        <v>10</v>
      </c>
      <c r="F156" s="609" t="s">
        <v>750</v>
      </c>
      <c r="G156" s="503">
        <v>1.95</v>
      </c>
      <c r="H156" s="240"/>
      <c r="I156" s="506">
        <f t="shared" si="3"/>
        <v>0</v>
      </c>
    </row>
    <row r="157" spans="1:9" ht="30.75" thickBot="1">
      <c r="A157" s="100" t="s">
        <v>1573</v>
      </c>
      <c r="B157" s="148" t="s">
        <v>198</v>
      </c>
      <c r="C157" s="280" t="s">
        <v>1365</v>
      </c>
      <c r="D157" s="99" t="s">
        <v>1567</v>
      </c>
      <c r="E157" s="100" t="s">
        <v>200</v>
      </c>
      <c r="F157" s="100" t="s">
        <v>1350</v>
      </c>
      <c r="G157" s="111" t="s">
        <v>290</v>
      </c>
      <c r="H157" s="241" t="s">
        <v>1351</v>
      </c>
      <c r="I157" s="504" t="s">
        <v>1592</v>
      </c>
    </row>
    <row r="158" spans="1:9">
      <c r="A158" s="593" t="s">
        <v>751</v>
      </c>
      <c r="B158" s="604" t="s">
        <v>0</v>
      </c>
      <c r="C158" s="595" t="s">
        <v>15</v>
      </c>
      <c r="D158" s="593" t="s">
        <v>12</v>
      </c>
      <c r="E158" s="596">
        <v>10</v>
      </c>
      <c r="F158" s="620" t="s">
        <v>752</v>
      </c>
      <c r="G158" s="598">
        <v>1.95</v>
      </c>
      <c r="H158" s="105"/>
      <c r="I158" s="506">
        <f t="shared" ref="I158:I169" si="4">SUM(G158*H158)</f>
        <v>0</v>
      </c>
    </row>
    <row r="159" spans="1:9">
      <c r="A159" s="563" t="s">
        <v>753</v>
      </c>
      <c r="B159" s="493" t="s">
        <v>0</v>
      </c>
      <c r="C159" s="571" t="s">
        <v>754</v>
      </c>
      <c r="D159" s="563" t="s">
        <v>94</v>
      </c>
      <c r="E159" s="572">
        <v>10</v>
      </c>
      <c r="F159" s="573" t="s">
        <v>755</v>
      </c>
      <c r="G159" s="566">
        <v>1.95</v>
      </c>
      <c r="H159" s="174"/>
      <c r="I159" s="506">
        <f t="shared" si="4"/>
        <v>0</v>
      </c>
    </row>
    <row r="160" spans="1:9" ht="15" customHeight="1">
      <c r="A160" s="563" t="s">
        <v>756</v>
      </c>
      <c r="B160" s="493" t="s">
        <v>0</v>
      </c>
      <c r="C160" s="571" t="s">
        <v>757</v>
      </c>
      <c r="D160" s="563" t="s">
        <v>94</v>
      </c>
      <c r="E160" s="572">
        <v>10</v>
      </c>
      <c r="F160" s="573" t="s">
        <v>758</v>
      </c>
      <c r="G160" s="566">
        <v>1.95</v>
      </c>
      <c r="H160" s="174"/>
      <c r="I160" s="506">
        <f t="shared" si="4"/>
        <v>0</v>
      </c>
    </row>
    <row r="161" spans="1:9">
      <c r="A161" s="563" t="s">
        <v>759</v>
      </c>
      <c r="B161" s="493" t="s">
        <v>0</v>
      </c>
      <c r="C161" s="571" t="s">
        <v>760</v>
      </c>
      <c r="D161" s="563" t="s">
        <v>94</v>
      </c>
      <c r="E161" s="572">
        <v>10</v>
      </c>
      <c r="F161" s="174" t="s">
        <v>761</v>
      </c>
      <c r="G161" s="566">
        <v>1.95</v>
      </c>
      <c r="H161" s="174"/>
      <c r="I161" s="506">
        <f t="shared" si="4"/>
        <v>0</v>
      </c>
    </row>
    <row r="162" spans="1:9">
      <c r="A162" s="563" t="s">
        <v>762</v>
      </c>
      <c r="B162" s="493" t="s">
        <v>0</v>
      </c>
      <c r="C162" s="571" t="s">
        <v>763</v>
      </c>
      <c r="D162" s="563" t="s">
        <v>764</v>
      </c>
      <c r="E162" s="572">
        <v>10</v>
      </c>
      <c r="F162" s="573" t="s">
        <v>765</v>
      </c>
      <c r="G162" s="566">
        <v>1.95</v>
      </c>
      <c r="H162" s="174"/>
      <c r="I162" s="506">
        <f t="shared" si="4"/>
        <v>0</v>
      </c>
    </row>
    <row r="163" spans="1:9">
      <c r="A163" s="563" t="s">
        <v>766</v>
      </c>
      <c r="B163" s="493" t="s">
        <v>0</v>
      </c>
      <c r="C163" s="571" t="s">
        <v>767</v>
      </c>
      <c r="D163" s="563" t="s">
        <v>94</v>
      </c>
      <c r="E163" s="572">
        <v>10</v>
      </c>
      <c r="F163" s="573" t="s">
        <v>768</v>
      </c>
      <c r="G163" s="566">
        <v>1.95</v>
      </c>
      <c r="H163" s="174"/>
      <c r="I163" s="506">
        <f t="shared" si="4"/>
        <v>0</v>
      </c>
    </row>
    <row r="164" spans="1:9">
      <c r="A164" s="563" t="s">
        <v>769</v>
      </c>
      <c r="B164" s="493" t="s">
        <v>0</v>
      </c>
      <c r="C164" s="571" t="s">
        <v>770</v>
      </c>
      <c r="D164" s="563" t="s">
        <v>94</v>
      </c>
      <c r="E164" s="572">
        <v>10</v>
      </c>
      <c r="F164" s="573" t="s">
        <v>771</v>
      </c>
      <c r="G164" s="566">
        <v>1.95</v>
      </c>
      <c r="H164" s="174"/>
      <c r="I164" s="506">
        <f t="shared" si="4"/>
        <v>0</v>
      </c>
    </row>
    <row r="165" spans="1:9">
      <c r="A165" s="563" t="s">
        <v>772</v>
      </c>
      <c r="B165" s="493" t="s">
        <v>0</v>
      </c>
      <c r="C165" s="571" t="s">
        <v>773</v>
      </c>
      <c r="D165" s="563" t="s">
        <v>5</v>
      </c>
      <c r="E165" s="572">
        <v>10</v>
      </c>
      <c r="F165" s="573" t="s">
        <v>774</v>
      </c>
      <c r="G165" s="566">
        <v>1.95</v>
      </c>
      <c r="H165" s="174"/>
      <c r="I165" s="506">
        <f t="shared" si="4"/>
        <v>0</v>
      </c>
    </row>
    <row r="166" spans="1:9">
      <c r="A166" s="563" t="s">
        <v>775</v>
      </c>
      <c r="B166" s="493" t="s">
        <v>0</v>
      </c>
      <c r="C166" s="571" t="s">
        <v>776</v>
      </c>
      <c r="D166" s="563" t="s">
        <v>94</v>
      </c>
      <c r="E166" s="572">
        <v>10</v>
      </c>
      <c r="F166" s="573" t="s">
        <v>777</v>
      </c>
      <c r="G166" s="566">
        <v>1.95</v>
      </c>
      <c r="H166" s="174"/>
      <c r="I166" s="506">
        <f t="shared" si="4"/>
        <v>0</v>
      </c>
    </row>
    <row r="167" spans="1:9">
      <c r="A167" s="563" t="s">
        <v>778</v>
      </c>
      <c r="B167" s="493" t="s">
        <v>0</v>
      </c>
      <c r="C167" s="571" t="s">
        <v>16</v>
      </c>
      <c r="D167" s="563" t="s">
        <v>78</v>
      </c>
      <c r="E167" s="572">
        <v>10</v>
      </c>
      <c r="F167" s="573" t="s">
        <v>779</v>
      </c>
      <c r="G167" s="566">
        <v>1.95</v>
      </c>
      <c r="H167" s="174"/>
      <c r="I167" s="506">
        <f t="shared" si="4"/>
        <v>0</v>
      </c>
    </row>
    <row r="168" spans="1:9">
      <c r="A168" s="563" t="s">
        <v>780</v>
      </c>
      <c r="B168" s="493" t="s">
        <v>0</v>
      </c>
      <c r="C168" s="571" t="s">
        <v>11</v>
      </c>
      <c r="D168" s="563" t="s">
        <v>94</v>
      </c>
      <c r="E168" s="572">
        <v>10</v>
      </c>
      <c r="F168" s="573" t="s">
        <v>781</v>
      </c>
      <c r="G168" s="566">
        <v>1.95</v>
      </c>
      <c r="H168" s="174"/>
      <c r="I168" s="506">
        <f t="shared" si="4"/>
        <v>0</v>
      </c>
    </row>
    <row r="169" spans="1:9" ht="15.75" thickBot="1">
      <c r="A169" s="599" t="s">
        <v>782</v>
      </c>
      <c r="B169" s="608" t="s">
        <v>0</v>
      </c>
      <c r="C169" s="601" t="s">
        <v>783</v>
      </c>
      <c r="D169" s="599" t="s">
        <v>12</v>
      </c>
      <c r="E169" s="602">
        <v>15</v>
      </c>
      <c r="F169" s="609" t="s">
        <v>784</v>
      </c>
      <c r="G169" s="503">
        <v>1.95</v>
      </c>
      <c r="H169" s="240"/>
      <c r="I169" s="506">
        <f t="shared" si="4"/>
        <v>0</v>
      </c>
    </row>
    <row r="170" spans="1:9" ht="30.75" customHeight="1" thickBot="1">
      <c r="A170" s="100" t="s">
        <v>1573</v>
      </c>
      <c r="B170" s="148" t="s">
        <v>198</v>
      </c>
      <c r="C170" s="280" t="s">
        <v>1366</v>
      </c>
      <c r="D170" s="99" t="s">
        <v>1567</v>
      </c>
      <c r="E170" s="100" t="s">
        <v>200</v>
      </c>
      <c r="F170" s="100" t="s">
        <v>1350</v>
      </c>
      <c r="G170" s="111" t="s">
        <v>290</v>
      </c>
      <c r="H170" s="241" t="s">
        <v>1351</v>
      </c>
      <c r="I170" s="504" t="s">
        <v>1592</v>
      </c>
    </row>
    <row r="171" spans="1:9">
      <c r="A171" s="593" t="s">
        <v>785</v>
      </c>
      <c r="B171" s="604" t="s">
        <v>0</v>
      </c>
      <c r="C171" s="595" t="s">
        <v>786</v>
      </c>
      <c r="D171" s="593" t="s">
        <v>2</v>
      </c>
      <c r="E171" s="596">
        <v>7</v>
      </c>
      <c r="F171" s="620" t="s">
        <v>787</v>
      </c>
      <c r="G171" s="598">
        <v>1.95</v>
      </c>
      <c r="H171" s="105"/>
      <c r="I171" s="506">
        <f t="shared" ref="I171:I176" si="5">SUM(G171*H171)</f>
        <v>0</v>
      </c>
    </row>
    <row r="172" spans="1:9">
      <c r="A172" s="563" t="s">
        <v>788</v>
      </c>
      <c r="B172" s="493" t="s">
        <v>0</v>
      </c>
      <c r="C172" s="571" t="s">
        <v>66</v>
      </c>
      <c r="D172" s="563" t="s">
        <v>2</v>
      </c>
      <c r="E172" s="572">
        <v>7</v>
      </c>
      <c r="F172" s="573" t="s">
        <v>789</v>
      </c>
      <c r="G172" s="566">
        <v>1.95</v>
      </c>
      <c r="H172" s="174"/>
      <c r="I172" s="506">
        <f t="shared" si="5"/>
        <v>0</v>
      </c>
    </row>
    <row r="173" spans="1:9" ht="15" customHeight="1">
      <c r="A173" s="563" t="s">
        <v>790</v>
      </c>
      <c r="B173" s="493" t="s">
        <v>0</v>
      </c>
      <c r="C173" s="571" t="s">
        <v>791</v>
      </c>
      <c r="D173" s="563" t="s">
        <v>2</v>
      </c>
      <c r="E173" s="572">
        <v>7</v>
      </c>
      <c r="F173" s="573" t="s">
        <v>792</v>
      </c>
      <c r="G173" s="566">
        <v>1.95</v>
      </c>
      <c r="H173" s="174"/>
      <c r="I173" s="506">
        <f t="shared" si="5"/>
        <v>0</v>
      </c>
    </row>
    <row r="174" spans="1:9">
      <c r="A174" s="563" t="s">
        <v>793</v>
      </c>
      <c r="B174" s="493" t="s">
        <v>0</v>
      </c>
      <c r="C174" s="571" t="s">
        <v>794</v>
      </c>
      <c r="D174" s="563" t="s">
        <v>2</v>
      </c>
      <c r="E174" s="572">
        <v>7</v>
      </c>
      <c r="F174" s="573" t="s">
        <v>795</v>
      </c>
      <c r="G174" s="566">
        <v>1.95</v>
      </c>
      <c r="H174" s="174"/>
      <c r="I174" s="506">
        <f t="shared" si="5"/>
        <v>0</v>
      </c>
    </row>
    <row r="175" spans="1:9">
      <c r="A175" s="563" t="s">
        <v>796</v>
      </c>
      <c r="B175" s="493" t="s">
        <v>0</v>
      </c>
      <c r="C175" s="571" t="s">
        <v>797</v>
      </c>
      <c r="D175" s="563" t="s">
        <v>2</v>
      </c>
      <c r="E175" s="572">
        <v>7</v>
      </c>
      <c r="F175" s="573" t="s">
        <v>798</v>
      </c>
      <c r="G175" s="566">
        <v>1.95</v>
      </c>
      <c r="H175" s="174"/>
      <c r="I175" s="506">
        <f t="shared" si="5"/>
        <v>0</v>
      </c>
    </row>
    <row r="176" spans="1:9" ht="15.75" thickBot="1">
      <c r="A176" s="599" t="s">
        <v>799</v>
      </c>
      <c r="B176" s="608" t="s">
        <v>0</v>
      </c>
      <c r="C176" s="601" t="s">
        <v>800</v>
      </c>
      <c r="D176" s="599" t="s">
        <v>2</v>
      </c>
      <c r="E176" s="602">
        <v>7</v>
      </c>
      <c r="F176" s="609" t="s">
        <v>801</v>
      </c>
      <c r="G176" s="503">
        <v>1.95</v>
      </c>
      <c r="H176" s="240"/>
      <c r="I176" s="506">
        <f t="shared" si="5"/>
        <v>0</v>
      </c>
    </row>
    <row r="177" spans="1:9" ht="30.75" thickBot="1">
      <c r="A177" s="100" t="s">
        <v>1573</v>
      </c>
      <c r="B177" s="148" t="s">
        <v>198</v>
      </c>
      <c r="C177" s="280" t="s">
        <v>1367</v>
      </c>
      <c r="D177" s="99" t="s">
        <v>1567</v>
      </c>
      <c r="E177" s="100" t="s">
        <v>200</v>
      </c>
      <c r="F177" s="100" t="s">
        <v>1350</v>
      </c>
      <c r="G177" s="111" t="s">
        <v>290</v>
      </c>
      <c r="H177" s="241" t="s">
        <v>1351</v>
      </c>
      <c r="I177" s="504" t="s">
        <v>1592</v>
      </c>
    </row>
    <row r="178" spans="1:9">
      <c r="A178" s="619" t="s">
        <v>802</v>
      </c>
      <c r="B178" s="604" t="s">
        <v>0</v>
      </c>
      <c r="C178" s="595" t="s">
        <v>803</v>
      </c>
      <c r="D178" s="593" t="s">
        <v>2</v>
      </c>
      <c r="E178" s="596">
        <v>10</v>
      </c>
      <c r="F178" s="620" t="s">
        <v>804</v>
      </c>
      <c r="G178" s="598">
        <v>1.95</v>
      </c>
      <c r="H178" s="105"/>
      <c r="I178" s="506">
        <f t="shared" ref="I178:I197" si="6">SUM(G178*H178)</f>
        <v>0</v>
      </c>
    </row>
    <row r="179" spans="1:9">
      <c r="A179" s="570" t="s">
        <v>805</v>
      </c>
      <c r="B179" s="493" t="s">
        <v>0</v>
      </c>
      <c r="C179" s="571" t="s">
        <v>372</v>
      </c>
      <c r="D179" s="563" t="s">
        <v>2</v>
      </c>
      <c r="E179" s="572">
        <v>10</v>
      </c>
      <c r="F179" s="573" t="s">
        <v>806</v>
      </c>
      <c r="G179" s="566">
        <v>1.95</v>
      </c>
      <c r="H179" s="174"/>
      <c r="I179" s="506">
        <f t="shared" si="6"/>
        <v>0</v>
      </c>
    </row>
    <row r="180" spans="1:9" ht="15" customHeight="1">
      <c r="A180" s="570" t="s">
        <v>807</v>
      </c>
      <c r="B180" s="493" t="s">
        <v>0</v>
      </c>
      <c r="C180" s="571" t="s">
        <v>808</v>
      </c>
      <c r="D180" s="563" t="s">
        <v>2</v>
      </c>
      <c r="E180" s="572">
        <v>10</v>
      </c>
      <c r="F180" s="573" t="s">
        <v>809</v>
      </c>
      <c r="G180" s="566">
        <v>1.95</v>
      </c>
      <c r="H180" s="174"/>
      <c r="I180" s="506">
        <f t="shared" si="6"/>
        <v>0</v>
      </c>
    </row>
    <row r="181" spans="1:9">
      <c r="A181" s="570" t="s">
        <v>810</v>
      </c>
      <c r="B181" s="493" t="s">
        <v>0</v>
      </c>
      <c r="C181" s="571" t="s">
        <v>811</v>
      </c>
      <c r="D181" s="563" t="s">
        <v>2</v>
      </c>
      <c r="E181" s="572">
        <v>10</v>
      </c>
      <c r="F181" s="573" t="s">
        <v>812</v>
      </c>
      <c r="G181" s="566">
        <v>1.95</v>
      </c>
      <c r="H181" s="174"/>
      <c r="I181" s="506">
        <f t="shared" si="6"/>
        <v>0</v>
      </c>
    </row>
    <row r="182" spans="1:9">
      <c r="A182" s="570" t="s">
        <v>813</v>
      </c>
      <c r="B182" s="493" t="s">
        <v>0</v>
      </c>
      <c r="C182" s="571" t="s">
        <v>814</v>
      </c>
      <c r="D182" s="563" t="s">
        <v>2</v>
      </c>
      <c r="E182" s="572">
        <v>10</v>
      </c>
      <c r="F182" s="573" t="s">
        <v>815</v>
      </c>
      <c r="G182" s="566">
        <v>1.95</v>
      </c>
      <c r="H182" s="174"/>
      <c r="I182" s="506">
        <f t="shared" si="6"/>
        <v>0</v>
      </c>
    </row>
    <row r="183" spans="1:9">
      <c r="A183" s="570" t="s">
        <v>816</v>
      </c>
      <c r="B183" s="493" t="s">
        <v>0</v>
      </c>
      <c r="C183" s="571" t="s">
        <v>817</v>
      </c>
      <c r="D183" s="563" t="s">
        <v>2</v>
      </c>
      <c r="E183" s="572">
        <v>10</v>
      </c>
      <c r="F183" s="573" t="s">
        <v>818</v>
      </c>
      <c r="G183" s="566">
        <v>1.95</v>
      </c>
      <c r="H183" s="174"/>
      <c r="I183" s="506">
        <f t="shared" si="6"/>
        <v>0</v>
      </c>
    </row>
    <row r="184" spans="1:9">
      <c r="A184" s="570" t="s">
        <v>819</v>
      </c>
      <c r="B184" s="493" t="s">
        <v>0</v>
      </c>
      <c r="C184" s="571" t="s">
        <v>820</v>
      </c>
      <c r="D184" s="563" t="s">
        <v>2</v>
      </c>
      <c r="E184" s="572">
        <v>10</v>
      </c>
      <c r="F184" s="573" t="s">
        <v>821</v>
      </c>
      <c r="G184" s="566">
        <v>1.95</v>
      </c>
      <c r="H184" s="174"/>
      <c r="I184" s="506">
        <f t="shared" si="6"/>
        <v>0</v>
      </c>
    </row>
    <row r="185" spans="1:9">
      <c r="A185" s="570" t="s">
        <v>822</v>
      </c>
      <c r="B185" s="493" t="s">
        <v>0</v>
      </c>
      <c r="C185" s="571" t="s">
        <v>371</v>
      </c>
      <c r="D185" s="563" t="s">
        <v>2</v>
      </c>
      <c r="E185" s="572">
        <v>10</v>
      </c>
      <c r="F185" s="573" t="s">
        <v>823</v>
      </c>
      <c r="G185" s="566">
        <v>1.95</v>
      </c>
      <c r="H185" s="174"/>
      <c r="I185" s="506">
        <f t="shared" si="6"/>
        <v>0</v>
      </c>
    </row>
    <row r="186" spans="1:9">
      <c r="A186" s="570" t="s">
        <v>824</v>
      </c>
      <c r="B186" s="493" t="s">
        <v>0</v>
      </c>
      <c r="C186" s="571" t="s">
        <v>825</v>
      </c>
      <c r="D186" s="563" t="s">
        <v>2</v>
      </c>
      <c r="E186" s="572">
        <v>10</v>
      </c>
      <c r="F186" s="573" t="s">
        <v>826</v>
      </c>
      <c r="G186" s="566">
        <v>1.95</v>
      </c>
      <c r="H186" s="174"/>
      <c r="I186" s="506">
        <f t="shared" si="6"/>
        <v>0</v>
      </c>
    </row>
    <row r="187" spans="1:9">
      <c r="A187" s="570" t="s">
        <v>827</v>
      </c>
      <c r="B187" s="493" t="s">
        <v>0</v>
      </c>
      <c r="C187" s="571" t="s">
        <v>828</v>
      </c>
      <c r="D187" s="563" t="s">
        <v>2</v>
      </c>
      <c r="E187" s="572">
        <v>10</v>
      </c>
      <c r="F187" s="573" t="s">
        <v>829</v>
      </c>
      <c r="G187" s="566">
        <v>1.95</v>
      </c>
      <c r="H187" s="174"/>
      <c r="I187" s="506">
        <f t="shared" si="6"/>
        <v>0</v>
      </c>
    </row>
    <row r="188" spans="1:9">
      <c r="A188" s="570" t="s">
        <v>830</v>
      </c>
      <c r="B188" s="493" t="s">
        <v>0</v>
      </c>
      <c r="C188" s="571" t="s">
        <v>831</v>
      </c>
      <c r="D188" s="563" t="s">
        <v>2</v>
      </c>
      <c r="E188" s="572">
        <v>10</v>
      </c>
      <c r="F188" s="573" t="s">
        <v>832</v>
      </c>
      <c r="G188" s="566">
        <v>1.95</v>
      </c>
      <c r="H188" s="174"/>
      <c r="I188" s="506">
        <f t="shared" si="6"/>
        <v>0</v>
      </c>
    </row>
    <row r="189" spans="1:9">
      <c r="A189" s="570" t="s">
        <v>833</v>
      </c>
      <c r="B189" s="493" t="s">
        <v>0</v>
      </c>
      <c r="C189" s="571" t="s">
        <v>367</v>
      </c>
      <c r="D189" s="563" t="s">
        <v>2</v>
      </c>
      <c r="E189" s="572">
        <v>10</v>
      </c>
      <c r="F189" s="573" t="s">
        <v>834</v>
      </c>
      <c r="G189" s="566">
        <v>1.95</v>
      </c>
      <c r="H189" s="174"/>
      <c r="I189" s="506">
        <f t="shared" si="6"/>
        <v>0</v>
      </c>
    </row>
    <row r="190" spans="1:9">
      <c r="A190" s="570" t="s">
        <v>835</v>
      </c>
      <c r="B190" s="493" t="s">
        <v>0</v>
      </c>
      <c r="C190" s="571" t="s">
        <v>836</v>
      </c>
      <c r="D190" s="563" t="s">
        <v>2</v>
      </c>
      <c r="E190" s="572">
        <v>10</v>
      </c>
      <c r="F190" s="573" t="s">
        <v>837</v>
      </c>
      <c r="G190" s="566">
        <v>1.95</v>
      </c>
      <c r="H190" s="174"/>
      <c r="I190" s="506">
        <f t="shared" si="6"/>
        <v>0</v>
      </c>
    </row>
    <row r="191" spans="1:9">
      <c r="A191" s="570" t="s">
        <v>838</v>
      </c>
      <c r="B191" s="493" t="s">
        <v>0</v>
      </c>
      <c r="C191" s="571" t="s">
        <v>839</v>
      </c>
      <c r="D191" s="563" t="s">
        <v>2</v>
      </c>
      <c r="E191" s="572">
        <v>10</v>
      </c>
      <c r="F191" s="573" t="s">
        <v>840</v>
      </c>
      <c r="G191" s="566">
        <v>1.95</v>
      </c>
      <c r="H191" s="174"/>
      <c r="I191" s="506">
        <f t="shared" si="6"/>
        <v>0</v>
      </c>
    </row>
    <row r="192" spans="1:9">
      <c r="A192" s="570" t="s">
        <v>841</v>
      </c>
      <c r="B192" s="493" t="s">
        <v>0</v>
      </c>
      <c r="C192" s="571" t="s">
        <v>842</v>
      </c>
      <c r="D192" s="563" t="s">
        <v>2</v>
      </c>
      <c r="E192" s="572">
        <v>10</v>
      </c>
      <c r="F192" s="573" t="s">
        <v>843</v>
      </c>
      <c r="G192" s="566">
        <v>1.95</v>
      </c>
      <c r="H192" s="174"/>
      <c r="I192" s="506">
        <f t="shared" si="6"/>
        <v>0</v>
      </c>
    </row>
    <row r="193" spans="1:9">
      <c r="A193" s="570" t="s">
        <v>844</v>
      </c>
      <c r="B193" s="493" t="s">
        <v>0</v>
      </c>
      <c r="C193" s="571" t="s">
        <v>362</v>
      </c>
      <c r="D193" s="563" t="s">
        <v>2</v>
      </c>
      <c r="E193" s="572">
        <v>10</v>
      </c>
      <c r="F193" s="573" t="s">
        <v>845</v>
      </c>
      <c r="G193" s="566">
        <v>1.95</v>
      </c>
      <c r="H193" s="174"/>
      <c r="I193" s="506">
        <f t="shared" si="6"/>
        <v>0</v>
      </c>
    </row>
    <row r="194" spans="1:9">
      <c r="A194" s="570" t="s">
        <v>846</v>
      </c>
      <c r="B194" s="493" t="s">
        <v>0</v>
      </c>
      <c r="C194" s="571" t="s">
        <v>847</v>
      </c>
      <c r="D194" s="563" t="s">
        <v>2</v>
      </c>
      <c r="E194" s="572">
        <v>10</v>
      </c>
      <c r="F194" s="573" t="s">
        <v>848</v>
      </c>
      <c r="G194" s="566">
        <v>1.95</v>
      </c>
      <c r="H194" s="174"/>
      <c r="I194" s="506">
        <f t="shared" si="6"/>
        <v>0</v>
      </c>
    </row>
    <row r="195" spans="1:9">
      <c r="A195" s="570" t="s">
        <v>849</v>
      </c>
      <c r="B195" s="493" t="s">
        <v>0</v>
      </c>
      <c r="C195" s="571" t="s">
        <v>850</v>
      </c>
      <c r="D195" s="563" t="s">
        <v>2</v>
      </c>
      <c r="E195" s="572">
        <v>10</v>
      </c>
      <c r="F195" s="573" t="s">
        <v>851</v>
      </c>
      <c r="G195" s="566">
        <v>1.95</v>
      </c>
      <c r="H195" s="174"/>
      <c r="I195" s="506">
        <f t="shared" si="6"/>
        <v>0</v>
      </c>
    </row>
    <row r="196" spans="1:9">
      <c r="A196" s="570" t="s">
        <v>852</v>
      </c>
      <c r="B196" s="493" t="s">
        <v>0</v>
      </c>
      <c r="C196" s="571" t="s">
        <v>853</v>
      </c>
      <c r="D196" s="563" t="s">
        <v>2</v>
      </c>
      <c r="E196" s="572">
        <v>10</v>
      </c>
      <c r="F196" s="573" t="s">
        <v>854</v>
      </c>
      <c r="G196" s="566">
        <v>1.95</v>
      </c>
      <c r="H196" s="174"/>
      <c r="I196" s="506">
        <f t="shared" si="6"/>
        <v>0</v>
      </c>
    </row>
    <row r="197" spans="1:9" s="1" customFormat="1">
      <c r="A197" s="570" t="s">
        <v>1720</v>
      </c>
      <c r="B197" s="493" t="s">
        <v>0</v>
      </c>
      <c r="C197" s="571" t="s">
        <v>1721</v>
      </c>
      <c r="D197" s="563" t="s">
        <v>2</v>
      </c>
      <c r="E197" s="572">
        <v>10</v>
      </c>
      <c r="F197" s="573">
        <v>8719497266548</v>
      </c>
      <c r="G197" s="566">
        <v>1.95</v>
      </c>
      <c r="H197" s="174"/>
      <c r="I197" s="506">
        <f t="shared" si="6"/>
        <v>0</v>
      </c>
    </row>
    <row r="199" spans="1:9">
      <c r="F199" s="147" t="s">
        <v>206</v>
      </c>
      <c r="H199" s="253">
        <f>SUM(H4:H197)</f>
        <v>0</v>
      </c>
      <c r="I199" s="253">
        <f>SUM(I4:I197)</f>
        <v>0</v>
      </c>
    </row>
    <row r="201" spans="1:9" ht="15" customHeight="1"/>
    <row r="213" s="1" customFormat="1"/>
    <row r="214" s="1" customFormat="1"/>
    <row r="215" s="1" customFormat="1"/>
    <row r="219" ht="15" customHeight="1"/>
    <row r="235" s="1" customFormat="1"/>
    <row r="237" ht="15" customHeight="1"/>
    <row r="246" ht="15" customHeight="1"/>
    <row r="249" s="1" customFormat="1"/>
    <row r="253" ht="15" customHeight="1"/>
    <row r="258" spans="1:8" s="1" customFormat="1"/>
    <row r="266" spans="1:8">
      <c r="A266" s="153"/>
      <c r="B266" s="96"/>
      <c r="C266" s="155"/>
      <c r="D266" s="151"/>
      <c r="E266" s="149"/>
      <c r="F266" s="154"/>
      <c r="G266" s="159"/>
      <c r="H266" s="245"/>
    </row>
    <row r="271" spans="1:8" ht="15" customHeight="1"/>
    <row r="274" spans="1:9" s="1" customFormat="1">
      <c r="A274" s="147"/>
      <c r="B274" s="282"/>
      <c r="C274" s="230"/>
      <c r="D274" s="147"/>
      <c r="E274" s="147"/>
      <c r="F274" s="147"/>
      <c r="G274" s="453"/>
      <c r="H274" s="175"/>
      <c r="I274" s="90"/>
    </row>
    <row r="279" spans="1:9" ht="15" customHeight="1"/>
    <row r="290" ht="15" customHeight="1"/>
    <row r="307" spans="1:9" ht="15" customHeight="1"/>
    <row r="316" spans="1:9" s="1" customFormat="1">
      <c r="A316" s="147"/>
      <c r="B316" s="282"/>
      <c r="C316" s="230"/>
      <c r="D316" s="147"/>
      <c r="E316" s="147"/>
      <c r="F316" s="147"/>
      <c r="G316" s="453"/>
      <c r="H316" s="175"/>
      <c r="I316" s="90"/>
    </row>
    <row r="318" spans="1:9" s="1" customFormat="1">
      <c r="A318" s="147"/>
      <c r="B318" s="282"/>
      <c r="C318" s="230"/>
      <c r="D318" s="147"/>
      <c r="E318" s="147"/>
      <c r="F318" s="147"/>
      <c r="G318" s="453"/>
      <c r="H318" s="175"/>
      <c r="I318" s="90"/>
    </row>
    <row r="320" spans="1:9" s="1" customFormat="1">
      <c r="A320" s="147"/>
      <c r="B320" s="282"/>
      <c r="C320" s="230"/>
      <c r="D320" s="147"/>
      <c r="E320" s="147"/>
      <c r="F320" s="147"/>
      <c r="G320" s="453"/>
      <c r="H320" s="175"/>
      <c r="I320" s="90"/>
    </row>
    <row r="323" spans="1:9" ht="15" customHeight="1"/>
    <row r="327" spans="1:9" s="1" customFormat="1" ht="11.25" customHeight="1">
      <c r="A327" s="147"/>
      <c r="B327" s="282"/>
      <c r="C327" s="230"/>
      <c r="D327" s="147"/>
      <c r="E327" s="147"/>
      <c r="F327" s="147"/>
      <c r="G327" s="453"/>
      <c r="H327" s="175"/>
      <c r="I327" s="90"/>
    </row>
    <row r="329" spans="1:9" s="1" customFormat="1" ht="11.25" customHeight="1">
      <c r="A329" s="147"/>
      <c r="B329" s="282"/>
      <c r="C329" s="230"/>
      <c r="D329" s="147"/>
      <c r="E329" s="147"/>
      <c r="F329" s="147"/>
      <c r="G329" s="453"/>
      <c r="H329" s="175"/>
      <c r="I329" s="90"/>
    </row>
    <row r="330" spans="1:9" ht="15.75" customHeight="1"/>
    <row r="331" spans="1:9" ht="11.25" customHeight="1"/>
    <row r="333" spans="1:9" s="1" customFormat="1" ht="11.25" customHeight="1">
      <c r="A333" s="147"/>
      <c r="B333" s="282"/>
      <c r="C333" s="230"/>
      <c r="D333" s="147"/>
      <c r="E333" s="147"/>
      <c r="F333" s="147"/>
      <c r="G333" s="453"/>
      <c r="H333" s="175"/>
      <c r="I333" s="90"/>
    </row>
    <row r="336" spans="1:9" ht="15" customHeight="1"/>
    <row r="337" spans="1:9" s="3" customFormat="1" ht="11.25" customHeight="1">
      <c r="A337" s="147"/>
      <c r="B337" s="282"/>
      <c r="C337" s="230"/>
      <c r="D337" s="147"/>
      <c r="E337" s="147"/>
      <c r="F337" s="147"/>
      <c r="G337" s="453"/>
      <c r="H337" s="175"/>
      <c r="I337" s="90"/>
    </row>
    <row r="340" spans="1:9" ht="15" customHeight="1"/>
    <row r="341" spans="1:9" s="3" customFormat="1" ht="11.25" customHeight="1">
      <c r="A341" s="147"/>
      <c r="B341" s="282"/>
      <c r="C341" s="230"/>
      <c r="D341" s="147"/>
      <c r="E341" s="147"/>
      <c r="F341" s="147"/>
      <c r="G341" s="453"/>
      <c r="H341" s="175"/>
      <c r="I341" s="90"/>
    </row>
    <row r="344" spans="1:9" ht="15" customHeight="1"/>
    <row r="347" spans="1:9" s="3" customFormat="1" ht="11.25" customHeight="1">
      <c r="A347" s="147"/>
      <c r="B347" s="282"/>
      <c r="C347" s="230"/>
      <c r="D347" s="147"/>
      <c r="E347" s="147"/>
      <c r="F347" s="147"/>
      <c r="G347" s="453"/>
      <c r="H347" s="175"/>
      <c r="I347" s="90"/>
    </row>
    <row r="350" spans="1:9" ht="15" customHeight="1"/>
    <row r="355" spans="1:9" s="1" customFormat="1" ht="11.25" customHeight="1">
      <c r="A355" s="147"/>
      <c r="B355" s="282"/>
      <c r="C355" s="230"/>
      <c r="D355" s="147"/>
      <c r="E355" s="147"/>
      <c r="F355" s="147"/>
      <c r="G355" s="453"/>
      <c r="H355" s="175"/>
      <c r="I355" s="90"/>
    </row>
    <row r="358" spans="1:9" s="1" customFormat="1" ht="11.25" customHeight="1">
      <c r="A358" s="147"/>
      <c r="B358" s="282"/>
      <c r="C358" s="230"/>
      <c r="D358" s="147"/>
      <c r="E358" s="147"/>
      <c r="F358" s="147"/>
      <c r="G358" s="453"/>
      <c r="H358" s="175"/>
      <c r="I358" s="90"/>
    </row>
    <row r="360" spans="1:9" s="1" customFormat="1" ht="11.25" customHeight="1">
      <c r="A360" s="147"/>
      <c r="B360" s="282"/>
      <c r="C360" s="230"/>
      <c r="D360" s="147"/>
      <c r="E360" s="147"/>
      <c r="F360" s="147"/>
      <c r="G360" s="453"/>
      <c r="H360" s="175"/>
      <c r="I360" s="90"/>
    </row>
    <row r="362" spans="1:9" s="3" customFormat="1" ht="11.25" customHeight="1">
      <c r="A362" s="147"/>
      <c r="B362" s="282"/>
      <c r="C362" s="230"/>
      <c r="D362" s="147"/>
      <c r="E362" s="147"/>
      <c r="F362" s="147"/>
      <c r="G362" s="453"/>
      <c r="H362" s="175"/>
      <c r="I362" s="90"/>
    </row>
    <row r="365" spans="1:9" ht="15" customHeight="1"/>
    <row r="367" spans="1:9" s="1" customFormat="1" ht="11.25" customHeight="1">
      <c r="A367" s="147"/>
      <c r="B367" s="282"/>
      <c r="C367" s="230"/>
      <c r="D367" s="147"/>
      <c r="E367" s="147"/>
      <c r="F367" s="147"/>
      <c r="G367" s="453"/>
      <c r="H367" s="175"/>
      <c r="I367" s="90"/>
    </row>
    <row r="370" spans="1:9" ht="15" customHeight="1"/>
    <row r="379" spans="1:9" s="1" customFormat="1" ht="11.25" customHeight="1">
      <c r="A379" s="147"/>
      <c r="B379" s="282"/>
      <c r="C379" s="230"/>
      <c r="D379" s="147"/>
      <c r="E379" s="147"/>
      <c r="F379" s="147"/>
      <c r="G379" s="453"/>
      <c r="H379" s="175"/>
      <c r="I379" s="90"/>
    </row>
    <row r="381" spans="1:9" s="1" customFormat="1" ht="11.25" customHeight="1">
      <c r="A381" s="147"/>
      <c r="B381" s="282"/>
      <c r="C381" s="230"/>
      <c r="D381" s="147"/>
      <c r="E381" s="147"/>
      <c r="F381" s="147"/>
      <c r="G381" s="453"/>
      <c r="H381" s="175"/>
      <c r="I381" s="90"/>
    </row>
    <row r="383" spans="1:9" s="1" customFormat="1" ht="11.25" customHeight="1">
      <c r="A383" s="147"/>
      <c r="B383" s="282"/>
      <c r="C383" s="230"/>
      <c r="D383" s="147"/>
      <c r="E383" s="147"/>
      <c r="F383" s="147"/>
      <c r="G383" s="453"/>
      <c r="H383" s="175"/>
      <c r="I383" s="90"/>
    </row>
    <row r="386" spans="1:9" ht="15" customHeight="1"/>
    <row r="392" spans="1:9" s="1" customFormat="1" ht="11.25" customHeight="1">
      <c r="A392" s="147"/>
      <c r="B392" s="282"/>
      <c r="C392" s="230"/>
      <c r="D392" s="147"/>
      <c r="E392" s="147"/>
      <c r="F392" s="147"/>
      <c r="G392" s="453"/>
      <c r="H392" s="175"/>
      <c r="I392" s="90"/>
    </row>
    <row r="393" spans="1:9" ht="15.75" customHeight="1"/>
    <row r="394" spans="1:9" s="1" customFormat="1" ht="11.25" customHeight="1">
      <c r="A394" s="147"/>
      <c r="B394" s="282"/>
      <c r="C394" s="230"/>
      <c r="D394" s="147"/>
      <c r="E394" s="147"/>
      <c r="F394" s="147"/>
      <c r="G394" s="453"/>
      <c r="H394" s="175"/>
      <c r="I394" s="90"/>
    </row>
    <row r="396" spans="1:9" s="1" customFormat="1" ht="11.25" customHeight="1">
      <c r="A396" s="147"/>
      <c r="B396" s="282"/>
      <c r="C396" s="230"/>
      <c r="D396" s="147"/>
      <c r="E396" s="147"/>
      <c r="F396" s="147"/>
      <c r="G396" s="453"/>
      <c r="H396" s="175"/>
      <c r="I396" s="90"/>
    </row>
    <row r="399" spans="1:9" s="1" customFormat="1" ht="11.25" customHeight="1">
      <c r="A399" s="147"/>
      <c r="B399" s="282"/>
      <c r="C399" s="230"/>
      <c r="D399" s="147"/>
      <c r="E399" s="147"/>
      <c r="F399" s="147"/>
      <c r="G399" s="453"/>
      <c r="H399" s="175"/>
      <c r="I399" s="90"/>
    </row>
    <row r="401" spans="1:9" s="1" customFormat="1" ht="11.25" customHeight="1">
      <c r="A401" s="147"/>
      <c r="B401" s="282"/>
      <c r="C401" s="230"/>
      <c r="D401" s="147"/>
      <c r="E401" s="147"/>
      <c r="F401" s="147"/>
      <c r="G401" s="453"/>
      <c r="H401" s="175"/>
      <c r="I401" s="90"/>
    </row>
    <row r="404" spans="1:9" ht="15" customHeight="1"/>
    <row r="409" spans="1:9" ht="11.25" customHeight="1"/>
    <row r="411" spans="1:9" s="1" customFormat="1" ht="11.25" customHeight="1">
      <c r="A411" s="147"/>
      <c r="B411" s="282"/>
      <c r="C411" s="230"/>
      <c r="D411" s="147"/>
      <c r="E411" s="147"/>
      <c r="F411" s="147"/>
      <c r="G411" s="453"/>
      <c r="H411" s="175"/>
      <c r="I411" s="90"/>
    </row>
    <row r="414" spans="1:9" ht="15" customHeight="1"/>
    <row r="415" spans="1:9" s="1" customFormat="1" ht="11.25" customHeight="1">
      <c r="A415" s="147"/>
      <c r="B415" s="282"/>
      <c r="C415" s="230"/>
      <c r="D415" s="147"/>
      <c r="E415" s="147"/>
      <c r="F415" s="147"/>
      <c r="G415" s="453"/>
      <c r="H415" s="175"/>
      <c r="I415" s="90"/>
    </row>
    <row r="417" spans="1:9" s="1" customFormat="1" ht="11.25" customHeight="1">
      <c r="A417" s="147"/>
      <c r="B417" s="282"/>
      <c r="C417" s="230"/>
      <c r="D417" s="147"/>
      <c r="E417" s="147"/>
      <c r="F417" s="147"/>
      <c r="G417" s="453"/>
      <c r="H417" s="175"/>
      <c r="I417" s="90"/>
    </row>
    <row r="419" spans="1:9" s="1" customFormat="1" ht="11.25" customHeight="1">
      <c r="A419" s="147"/>
      <c r="B419" s="282"/>
      <c r="C419" s="230"/>
      <c r="D419" s="147"/>
      <c r="E419" s="147"/>
      <c r="F419" s="147"/>
      <c r="G419" s="453"/>
      <c r="H419" s="175"/>
      <c r="I419" s="90"/>
    </row>
    <row r="421" spans="1:9" s="1" customFormat="1" ht="11.25" customHeight="1">
      <c r="A421" s="147"/>
      <c r="B421" s="282"/>
      <c r="C421" s="230"/>
      <c r="D421" s="147"/>
      <c r="E421" s="147"/>
      <c r="F421" s="147"/>
      <c r="G421" s="453"/>
      <c r="H421" s="175"/>
      <c r="I421" s="90"/>
    </row>
    <row r="423" spans="1:9" s="1" customFormat="1">
      <c r="A423" s="147"/>
      <c r="B423" s="282"/>
      <c r="C423" s="230"/>
      <c r="D423" s="147"/>
      <c r="E423" s="147"/>
      <c r="F423" s="147"/>
      <c r="G423" s="453"/>
      <c r="H423" s="175"/>
      <c r="I423" s="90"/>
    </row>
    <row r="424" spans="1:9" ht="15" customHeight="1"/>
    <row r="425" spans="1:9" ht="15" customHeight="1"/>
  </sheetData>
  <pageMargins left="0.29166666666666669" right="0.11458333333333333" top="0.84375" bottom="0.57291666666666663" header="0.3" footer="0.3"/>
  <pageSetup paperSize="9" orientation="portrait" horizontalDpi="0" verticalDpi="0" r:id="rId1"/>
  <headerFooter>
    <oddHeader>&amp;L&amp;G&amp;RKatalog Herbst 2019
Walter Mandjes Blumenzwiebeln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176"/>
  <sheetViews>
    <sheetView topLeftCell="A103" workbookViewId="0">
      <selection activeCell="H170" sqref="H170"/>
    </sheetView>
  </sheetViews>
  <sheetFormatPr defaultRowHeight="15"/>
  <cols>
    <col min="2" max="2" width="15.42578125" customWidth="1"/>
    <col min="3" max="3" width="25.7109375" bestFit="1" customWidth="1"/>
    <col min="6" max="6" width="26.5703125" bestFit="1" customWidth="1"/>
    <col min="8" max="8" width="10.7109375" customWidth="1"/>
    <col min="9" max="9" width="9.140625" style="769"/>
  </cols>
  <sheetData>
    <row r="1" spans="1:9" ht="28.5">
      <c r="A1" s="170" t="s">
        <v>2031</v>
      </c>
      <c r="B1" s="281"/>
      <c r="C1" s="279"/>
      <c r="D1" s="146"/>
      <c r="E1" s="146"/>
      <c r="F1" s="146"/>
      <c r="G1" s="452"/>
      <c r="H1" s="247"/>
      <c r="I1" s="761"/>
    </row>
    <row r="2" spans="1:9" ht="16.5" thickBot="1">
      <c r="A2" s="147"/>
      <c r="B2" s="282"/>
      <c r="C2" s="230"/>
      <c r="D2" s="147"/>
      <c r="E2" s="147"/>
      <c r="G2" s="150" t="s">
        <v>1707</v>
      </c>
      <c r="H2" s="175"/>
      <c r="I2" s="762"/>
    </row>
    <row r="3" spans="1:9" ht="30.75" thickBot="1">
      <c r="A3" s="100" t="s">
        <v>1573</v>
      </c>
      <c r="B3" s="148" t="s">
        <v>198</v>
      </c>
      <c r="C3" s="280" t="s">
        <v>1368</v>
      </c>
      <c r="D3" s="99" t="s">
        <v>1567</v>
      </c>
      <c r="E3" s="100" t="s">
        <v>200</v>
      </c>
      <c r="F3" s="100" t="s">
        <v>1350</v>
      </c>
      <c r="G3" s="111" t="s">
        <v>290</v>
      </c>
      <c r="H3" s="241" t="s">
        <v>1351</v>
      </c>
      <c r="I3" s="763" t="s">
        <v>1592</v>
      </c>
    </row>
    <row r="4" spans="1:9">
      <c r="A4" s="619" t="s">
        <v>855</v>
      </c>
      <c r="B4" s="594" t="s">
        <v>308</v>
      </c>
      <c r="C4" s="595" t="s">
        <v>856</v>
      </c>
      <c r="D4" s="596" t="s">
        <v>336</v>
      </c>
      <c r="E4" s="596">
        <v>5</v>
      </c>
      <c r="F4" s="620" t="s">
        <v>857</v>
      </c>
      <c r="G4" s="598">
        <v>1.65</v>
      </c>
      <c r="H4" s="105"/>
      <c r="I4" s="764">
        <f t="shared" ref="I4:I20" si="0">SUM(G4*H4)</f>
        <v>0</v>
      </c>
    </row>
    <row r="5" spans="1:9">
      <c r="A5" s="570" t="s">
        <v>858</v>
      </c>
      <c r="B5" s="576" t="s">
        <v>308</v>
      </c>
      <c r="C5" s="571" t="s">
        <v>859</v>
      </c>
      <c r="D5" s="572" t="s">
        <v>336</v>
      </c>
      <c r="E5" s="572">
        <v>5</v>
      </c>
      <c r="F5" s="573" t="s">
        <v>860</v>
      </c>
      <c r="G5" s="566">
        <v>1.65</v>
      </c>
      <c r="H5" s="174"/>
      <c r="I5" s="765">
        <f t="shared" si="0"/>
        <v>0</v>
      </c>
    </row>
    <row r="6" spans="1:9">
      <c r="A6" s="570" t="s">
        <v>861</v>
      </c>
      <c r="B6" s="576" t="s">
        <v>308</v>
      </c>
      <c r="C6" s="571" t="s">
        <v>862</v>
      </c>
      <c r="D6" s="572" t="s">
        <v>336</v>
      </c>
      <c r="E6" s="572">
        <v>5</v>
      </c>
      <c r="F6" s="246" t="s">
        <v>863</v>
      </c>
      <c r="G6" s="566">
        <v>1.65</v>
      </c>
      <c r="H6" s="174"/>
      <c r="I6" s="765">
        <f t="shared" si="0"/>
        <v>0</v>
      </c>
    </row>
    <row r="7" spans="1:9">
      <c r="A7" s="570" t="s">
        <v>864</v>
      </c>
      <c r="B7" s="576" t="s">
        <v>308</v>
      </c>
      <c r="C7" s="571" t="s">
        <v>865</v>
      </c>
      <c r="D7" s="572" t="s">
        <v>336</v>
      </c>
      <c r="E7" s="572">
        <v>5</v>
      </c>
      <c r="F7" s="246" t="s">
        <v>866</v>
      </c>
      <c r="G7" s="566">
        <v>1.65</v>
      </c>
      <c r="H7" s="174"/>
      <c r="I7" s="765">
        <f t="shared" si="0"/>
        <v>0</v>
      </c>
    </row>
    <row r="8" spans="1:9">
      <c r="A8" s="570" t="s">
        <v>867</v>
      </c>
      <c r="B8" s="576" t="s">
        <v>308</v>
      </c>
      <c r="C8" s="571" t="s">
        <v>868</v>
      </c>
      <c r="D8" s="572" t="s">
        <v>336</v>
      </c>
      <c r="E8" s="572">
        <v>5</v>
      </c>
      <c r="F8" s="573" t="s">
        <v>869</v>
      </c>
      <c r="G8" s="566">
        <v>1.65</v>
      </c>
      <c r="H8" s="174"/>
      <c r="I8" s="765">
        <f t="shared" si="0"/>
        <v>0</v>
      </c>
    </row>
    <row r="9" spans="1:9">
      <c r="A9" s="570" t="s">
        <v>870</v>
      </c>
      <c r="B9" s="576" t="s">
        <v>308</v>
      </c>
      <c r="C9" s="571" t="s">
        <v>105</v>
      </c>
      <c r="D9" s="572" t="s">
        <v>336</v>
      </c>
      <c r="E9" s="572">
        <v>5</v>
      </c>
      <c r="F9" s="573" t="s">
        <v>871</v>
      </c>
      <c r="G9" s="566">
        <v>1.65</v>
      </c>
      <c r="H9" s="174"/>
      <c r="I9" s="765">
        <f t="shared" si="0"/>
        <v>0</v>
      </c>
    </row>
    <row r="10" spans="1:9">
      <c r="A10" s="570" t="s">
        <v>872</v>
      </c>
      <c r="B10" s="576" t="s">
        <v>308</v>
      </c>
      <c r="C10" s="571" t="s">
        <v>873</v>
      </c>
      <c r="D10" s="572" t="s">
        <v>336</v>
      </c>
      <c r="E10" s="572">
        <v>3</v>
      </c>
      <c r="F10" s="573" t="s">
        <v>874</v>
      </c>
      <c r="G10" s="566">
        <v>1.65</v>
      </c>
      <c r="H10" s="174"/>
      <c r="I10" s="765">
        <f t="shared" si="0"/>
        <v>0</v>
      </c>
    </row>
    <row r="11" spans="1:9">
      <c r="A11" s="570" t="s">
        <v>875</v>
      </c>
      <c r="B11" s="576" t="s">
        <v>308</v>
      </c>
      <c r="C11" s="571" t="s">
        <v>876</v>
      </c>
      <c r="D11" s="572" t="s">
        <v>336</v>
      </c>
      <c r="E11" s="572">
        <v>5</v>
      </c>
      <c r="F11" s="573" t="s">
        <v>877</v>
      </c>
      <c r="G11" s="566">
        <v>1.65</v>
      </c>
      <c r="H11" s="174"/>
      <c r="I11" s="765">
        <f t="shared" si="0"/>
        <v>0</v>
      </c>
    </row>
    <row r="12" spans="1:9">
      <c r="A12" s="570" t="s">
        <v>878</v>
      </c>
      <c r="B12" s="576" t="s">
        <v>308</v>
      </c>
      <c r="C12" s="571" t="s">
        <v>122</v>
      </c>
      <c r="D12" s="572" t="s">
        <v>336</v>
      </c>
      <c r="E12" s="572">
        <v>5</v>
      </c>
      <c r="F12" s="573" t="s">
        <v>879</v>
      </c>
      <c r="G12" s="566">
        <v>1.65</v>
      </c>
      <c r="H12" s="174"/>
      <c r="I12" s="765">
        <f t="shared" si="0"/>
        <v>0</v>
      </c>
    </row>
    <row r="13" spans="1:9">
      <c r="A13" s="570" t="s">
        <v>880</v>
      </c>
      <c r="B13" s="576" t="s">
        <v>308</v>
      </c>
      <c r="C13" s="571" t="s">
        <v>881</v>
      </c>
      <c r="D13" s="572" t="s">
        <v>336</v>
      </c>
      <c r="E13" s="572">
        <v>5</v>
      </c>
      <c r="F13" s="573" t="s">
        <v>882</v>
      </c>
      <c r="G13" s="566">
        <v>1.65</v>
      </c>
      <c r="H13" s="174"/>
      <c r="I13" s="765">
        <f t="shared" si="0"/>
        <v>0</v>
      </c>
    </row>
    <row r="14" spans="1:9">
      <c r="A14" s="570" t="s">
        <v>883</v>
      </c>
      <c r="B14" s="576" t="s">
        <v>308</v>
      </c>
      <c r="C14" s="571" t="s">
        <v>884</v>
      </c>
      <c r="D14" s="572" t="s">
        <v>336</v>
      </c>
      <c r="E14" s="572">
        <v>5</v>
      </c>
      <c r="F14" s="246" t="s">
        <v>885</v>
      </c>
      <c r="G14" s="566">
        <v>1.65</v>
      </c>
      <c r="H14" s="174"/>
      <c r="I14" s="765">
        <f t="shared" si="0"/>
        <v>0</v>
      </c>
    </row>
    <row r="15" spans="1:9">
      <c r="A15" s="570" t="s">
        <v>886</v>
      </c>
      <c r="B15" s="576" t="s">
        <v>308</v>
      </c>
      <c r="C15" s="571" t="s">
        <v>349</v>
      </c>
      <c r="D15" s="572" t="s">
        <v>336</v>
      </c>
      <c r="E15" s="572">
        <v>5</v>
      </c>
      <c r="F15" s="246" t="s">
        <v>887</v>
      </c>
      <c r="G15" s="566">
        <v>1.65</v>
      </c>
      <c r="H15" s="174"/>
      <c r="I15" s="765">
        <f t="shared" si="0"/>
        <v>0</v>
      </c>
    </row>
    <row r="16" spans="1:9">
      <c r="A16" s="570" t="s">
        <v>888</v>
      </c>
      <c r="B16" s="576" t="s">
        <v>308</v>
      </c>
      <c r="C16" s="571" t="s">
        <v>108</v>
      </c>
      <c r="D16" s="572" t="s">
        <v>336</v>
      </c>
      <c r="E16" s="572">
        <v>5</v>
      </c>
      <c r="F16" s="573" t="s">
        <v>889</v>
      </c>
      <c r="G16" s="566">
        <v>1.65</v>
      </c>
      <c r="H16" s="174"/>
      <c r="I16" s="765">
        <f t="shared" si="0"/>
        <v>0</v>
      </c>
    </row>
    <row r="17" spans="1:9">
      <c r="A17" s="578" t="s">
        <v>890</v>
      </c>
      <c r="B17" s="576" t="s">
        <v>308</v>
      </c>
      <c r="C17" s="571" t="s">
        <v>110</v>
      </c>
      <c r="D17" s="572" t="s">
        <v>336</v>
      </c>
      <c r="E17" s="572">
        <v>5</v>
      </c>
      <c r="F17" s="246" t="s">
        <v>891</v>
      </c>
      <c r="G17" s="566">
        <v>1.65</v>
      </c>
      <c r="H17" s="174"/>
      <c r="I17" s="765">
        <f t="shared" si="0"/>
        <v>0</v>
      </c>
    </row>
    <row r="18" spans="1:9">
      <c r="A18" s="578" t="s">
        <v>1722</v>
      </c>
      <c r="B18" s="576" t="s">
        <v>308</v>
      </c>
      <c r="C18" s="571" t="s">
        <v>1987</v>
      </c>
      <c r="D18" s="572" t="s">
        <v>1723</v>
      </c>
      <c r="E18" s="572">
        <v>3</v>
      </c>
      <c r="F18" s="246">
        <v>8719497266555</v>
      </c>
      <c r="G18" s="566">
        <v>1.65</v>
      </c>
      <c r="H18" s="174"/>
      <c r="I18" s="765">
        <f t="shared" si="0"/>
        <v>0</v>
      </c>
    </row>
    <row r="19" spans="1:9">
      <c r="A19" s="578" t="s">
        <v>1724</v>
      </c>
      <c r="B19" s="576" t="s">
        <v>308</v>
      </c>
      <c r="C19" s="571" t="s">
        <v>1988</v>
      </c>
      <c r="D19" s="572" t="s">
        <v>1723</v>
      </c>
      <c r="E19" s="572">
        <v>3</v>
      </c>
      <c r="F19" s="246">
        <v>8719497266562</v>
      </c>
      <c r="G19" s="566">
        <v>1.65</v>
      </c>
      <c r="H19" s="174"/>
      <c r="I19" s="765">
        <f t="shared" si="0"/>
        <v>0</v>
      </c>
    </row>
    <row r="20" spans="1:9" ht="15.75" thickBot="1">
      <c r="A20" s="621" t="s">
        <v>1725</v>
      </c>
      <c r="B20" s="600" t="s">
        <v>308</v>
      </c>
      <c r="C20" s="601" t="s">
        <v>1989</v>
      </c>
      <c r="D20" s="602" t="s">
        <v>1723</v>
      </c>
      <c r="E20" s="602">
        <v>3</v>
      </c>
      <c r="F20" s="622">
        <v>8719497266579</v>
      </c>
      <c r="G20" s="503">
        <v>1.65</v>
      </c>
      <c r="H20" s="240"/>
      <c r="I20" s="765">
        <f t="shared" si="0"/>
        <v>0</v>
      </c>
    </row>
    <row r="21" spans="1:9" ht="30.75" thickBot="1">
      <c r="A21" s="100" t="s">
        <v>1573</v>
      </c>
      <c r="B21" s="148" t="s">
        <v>198</v>
      </c>
      <c r="C21" s="280" t="s">
        <v>1369</v>
      </c>
      <c r="D21" s="99" t="s">
        <v>1567</v>
      </c>
      <c r="E21" s="100" t="s">
        <v>200</v>
      </c>
      <c r="F21" s="100" t="s">
        <v>1350</v>
      </c>
      <c r="G21" s="111" t="s">
        <v>290</v>
      </c>
      <c r="H21" s="241" t="s">
        <v>1351</v>
      </c>
      <c r="I21" s="763" t="s">
        <v>1592</v>
      </c>
    </row>
    <row r="22" spans="1:9">
      <c r="A22" s="619" t="s">
        <v>892</v>
      </c>
      <c r="B22" s="604" t="s">
        <v>294</v>
      </c>
      <c r="C22" s="595" t="s">
        <v>196</v>
      </c>
      <c r="D22" s="593" t="s">
        <v>157</v>
      </c>
      <c r="E22" s="596">
        <v>5</v>
      </c>
      <c r="F22" s="620" t="s">
        <v>893</v>
      </c>
      <c r="G22" s="598">
        <v>1.65</v>
      </c>
      <c r="H22" s="105"/>
      <c r="I22" s="765">
        <f t="shared" ref="I22:I37" si="1">SUM(G22*H22)</f>
        <v>0</v>
      </c>
    </row>
    <row r="23" spans="1:9">
      <c r="A23" s="570" t="s">
        <v>894</v>
      </c>
      <c r="B23" s="493" t="s">
        <v>294</v>
      </c>
      <c r="C23" s="571" t="s">
        <v>895</v>
      </c>
      <c r="D23" s="563" t="s">
        <v>157</v>
      </c>
      <c r="E23" s="572">
        <v>5</v>
      </c>
      <c r="F23" s="573" t="s">
        <v>896</v>
      </c>
      <c r="G23" s="566">
        <v>1.65</v>
      </c>
      <c r="H23" s="174"/>
      <c r="I23" s="765">
        <f t="shared" si="1"/>
        <v>0</v>
      </c>
    </row>
    <row r="24" spans="1:9">
      <c r="A24" s="578" t="s">
        <v>897</v>
      </c>
      <c r="B24" s="493" t="s">
        <v>294</v>
      </c>
      <c r="C24" s="571" t="s">
        <v>898</v>
      </c>
      <c r="D24" s="563" t="s">
        <v>157</v>
      </c>
      <c r="E24" s="572">
        <v>5</v>
      </c>
      <c r="F24" s="574" t="s">
        <v>899</v>
      </c>
      <c r="G24" s="566">
        <v>1.65</v>
      </c>
      <c r="H24" s="174"/>
      <c r="I24" s="765">
        <f t="shared" si="1"/>
        <v>0</v>
      </c>
    </row>
    <row r="25" spans="1:9">
      <c r="A25" s="570" t="s">
        <v>900</v>
      </c>
      <c r="B25" s="493" t="s">
        <v>294</v>
      </c>
      <c r="C25" s="571" t="s">
        <v>1726</v>
      </c>
      <c r="D25" s="563" t="s">
        <v>157</v>
      </c>
      <c r="E25" s="572">
        <v>5</v>
      </c>
      <c r="F25" s="573" t="s">
        <v>901</v>
      </c>
      <c r="G25" s="566">
        <v>1.65</v>
      </c>
      <c r="H25" s="174"/>
      <c r="I25" s="765">
        <f t="shared" si="1"/>
        <v>0</v>
      </c>
    </row>
    <row r="26" spans="1:9">
      <c r="A26" s="570" t="s">
        <v>902</v>
      </c>
      <c r="B26" s="493" t="s">
        <v>294</v>
      </c>
      <c r="C26" s="571" t="s">
        <v>195</v>
      </c>
      <c r="D26" s="563" t="s">
        <v>157</v>
      </c>
      <c r="E26" s="572">
        <v>5</v>
      </c>
      <c r="F26" s="573" t="s">
        <v>903</v>
      </c>
      <c r="G26" s="566">
        <v>1.65</v>
      </c>
      <c r="H26" s="174"/>
      <c r="I26" s="765">
        <f t="shared" si="1"/>
        <v>0</v>
      </c>
    </row>
    <row r="27" spans="1:9">
      <c r="A27" s="570" t="s">
        <v>904</v>
      </c>
      <c r="B27" s="493" t="s">
        <v>294</v>
      </c>
      <c r="C27" s="571" t="s">
        <v>185</v>
      </c>
      <c r="D27" s="563" t="s">
        <v>157</v>
      </c>
      <c r="E27" s="572">
        <v>5</v>
      </c>
      <c r="F27" s="573" t="s">
        <v>905</v>
      </c>
      <c r="G27" s="566">
        <v>1.65</v>
      </c>
      <c r="H27" s="174"/>
      <c r="I27" s="765">
        <f t="shared" si="1"/>
        <v>0</v>
      </c>
    </row>
    <row r="28" spans="1:9">
      <c r="A28" s="570" t="s">
        <v>906</v>
      </c>
      <c r="B28" s="493" t="s">
        <v>294</v>
      </c>
      <c r="C28" s="571" t="s">
        <v>187</v>
      </c>
      <c r="D28" s="563" t="s">
        <v>157</v>
      </c>
      <c r="E28" s="572">
        <v>5</v>
      </c>
      <c r="F28" s="573" t="s">
        <v>907</v>
      </c>
      <c r="G28" s="566">
        <v>1.65</v>
      </c>
      <c r="H28" s="174"/>
      <c r="I28" s="765">
        <f t="shared" si="1"/>
        <v>0</v>
      </c>
    </row>
    <row r="29" spans="1:9">
      <c r="A29" s="570" t="s">
        <v>908</v>
      </c>
      <c r="B29" s="493" t="s">
        <v>294</v>
      </c>
      <c r="C29" s="571" t="s">
        <v>909</v>
      </c>
      <c r="D29" s="563" t="s">
        <v>157</v>
      </c>
      <c r="E29" s="572">
        <v>5</v>
      </c>
      <c r="F29" s="573" t="s">
        <v>910</v>
      </c>
      <c r="G29" s="566">
        <v>1.65</v>
      </c>
      <c r="H29" s="174"/>
      <c r="I29" s="765">
        <f t="shared" si="1"/>
        <v>0</v>
      </c>
    </row>
    <row r="30" spans="1:9">
      <c r="A30" s="570" t="s">
        <v>911</v>
      </c>
      <c r="B30" s="493" t="s">
        <v>294</v>
      </c>
      <c r="C30" s="571" t="s">
        <v>912</v>
      </c>
      <c r="D30" s="563" t="s">
        <v>157</v>
      </c>
      <c r="E30" s="572">
        <v>5</v>
      </c>
      <c r="F30" s="573" t="s">
        <v>913</v>
      </c>
      <c r="G30" s="566">
        <v>1.65</v>
      </c>
      <c r="H30" s="174"/>
      <c r="I30" s="765">
        <f t="shared" si="1"/>
        <v>0</v>
      </c>
    </row>
    <row r="31" spans="1:9">
      <c r="A31" s="570" t="s">
        <v>914</v>
      </c>
      <c r="B31" s="493" t="s">
        <v>294</v>
      </c>
      <c r="C31" s="571" t="s">
        <v>915</v>
      </c>
      <c r="D31" s="563" t="s">
        <v>157</v>
      </c>
      <c r="E31" s="572">
        <v>5</v>
      </c>
      <c r="F31" s="573" t="s">
        <v>916</v>
      </c>
      <c r="G31" s="566">
        <v>1.65</v>
      </c>
      <c r="H31" s="174"/>
      <c r="I31" s="765">
        <f t="shared" si="1"/>
        <v>0</v>
      </c>
    </row>
    <row r="32" spans="1:9">
      <c r="A32" s="578" t="s">
        <v>917</v>
      </c>
      <c r="B32" s="493" t="s">
        <v>294</v>
      </c>
      <c r="C32" s="571" t="s">
        <v>918</v>
      </c>
      <c r="D32" s="563" t="s">
        <v>157</v>
      </c>
      <c r="E32" s="572">
        <v>5</v>
      </c>
      <c r="F32" s="573" t="s">
        <v>919</v>
      </c>
      <c r="G32" s="566">
        <v>1.65</v>
      </c>
      <c r="H32" s="174"/>
      <c r="I32" s="765">
        <f t="shared" si="1"/>
        <v>0</v>
      </c>
    </row>
    <row r="33" spans="1:9">
      <c r="A33" s="578" t="s">
        <v>920</v>
      </c>
      <c r="B33" s="493" t="s">
        <v>294</v>
      </c>
      <c r="C33" s="571" t="s">
        <v>921</v>
      </c>
      <c r="D33" s="563" t="s">
        <v>157</v>
      </c>
      <c r="E33" s="572">
        <v>5</v>
      </c>
      <c r="F33" s="573" t="s">
        <v>922</v>
      </c>
      <c r="G33" s="566">
        <v>1.65</v>
      </c>
      <c r="H33" s="174"/>
      <c r="I33" s="765">
        <f t="shared" si="1"/>
        <v>0</v>
      </c>
    </row>
    <row r="34" spans="1:9">
      <c r="A34" s="570" t="s">
        <v>923</v>
      </c>
      <c r="B34" s="493" t="s">
        <v>294</v>
      </c>
      <c r="C34" s="571" t="s">
        <v>188</v>
      </c>
      <c r="D34" s="563" t="s">
        <v>157</v>
      </c>
      <c r="E34" s="572">
        <v>5</v>
      </c>
      <c r="F34" s="573" t="s">
        <v>924</v>
      </c>
      <c r="G34" s="566">
        <v>1.65</v>
      </c>
      <c r="H34" s="174"/>
      <c r="I34" s="765">
        <f t="shared" si="1"/>
        <v>0</v>
      </c>
    </row>
    <row r="35" spans="1:9">
      <c r="A35" s="578" t="s">
        <v>925</v>
      </c>
      <c r="B35" s="493" t="s">
        <v>294</v>
      </c>
      <c r="C35" s="571" t="s">
        <v>926</v>
      </c>
      <c r="D35" s="563" t="s">
        <v>157</v>
      </c>
      <c r="E35" s="572">
        <v>5</v>
      </c>
      <c r="F35" s="573" t="s">
        <v>927</v>
      </c>
      <c r="G35" s="566">
        <v>1.65</v>
      </c>
      <c r="H35" s="174"/>
      <c r="I35" s="765">
        <f t="shared" si="1"/>
        <v>0</v>
      </c>
    </row>
    <row r="36" spans="1:9">
      <c r="A36" s="578" t="s">
        <v>928</v>
      </c>
      <c r="B36" s="493" t="s">
        <v>294</v>
      </c>
      <c r="C36" s="571" t="s">
        <v>1727</v>
      </c>
      <c r="D36" s="563" t="s">
        <v>157</v>
      </c>
      <c r="E36" s="572">
        <v>5</v>
      </c>
      <c r="F36" s="573" t="s">
        <v>930</v>
      </c>
      <c r="G36" s="566">
        <v>1.65</v>
      </c>
      <c r="H36" s="174"/>
      <c r="I36" s="765">
        <f t="shared" si="1"/>
        <v>0</v>
      </c>
    </row>
    <row r="37" spans="1:9" ht="15.75" thickBot="1">
      <c r="A37" s="607" t="s">
        <v>931</v>
      </c>
      <c r="B37" s="608" t="s">
        <v>294</v>
      </c>
      <c r="C37" s="601" t="s">
        <v>932</v>
      </c>
      <c r="D37" s="599" t="s">
        <v>157</v>
      </c>
      <c r="E37" s="602">
        <v>6</v>
      </c>
      <c r="F37" s="603" t="s">
        <v>933</v>
      </c>
      <c r="G37" s="503">
        <v>1.65</v>
      </c>
      <c r="H37" s="240"/>
      <c r="I37" s="765">
        <f t="shared" si="1"/>
        <v>0</v>
      </c>
    </row>
    <row r="38" spans="1:9" ht="30.75" thickBot="1">
      <c r="A38" s="100" t="s">
        <v>1573</v>
      </c>
      <c r="B38" s="148" t="s">
        <v>198</v>
      </c>
      <c r="C38" s="280" t="s">
        <v>1370</v>
      </c>
      <c r="D38" s="99" t="s">
        <v>1567</v>
      </c>
      <c r="E38" s="100" t="s">
        <v>200</v>
      </c>
      <c r="F38" s="100" t="s">
        <v>1350</v>
      </c>
      <c r="G38" s="111" t="s">
        <v>290</v>
      </c>
      <c r="H38" s="241" t="s">
        <v>1351</v>
      </c>
      <c r="I38" s="763" t="s">
        <v>1592</v>
      </c>
    </row>
    <row r="39" spans="1:9">
      <c r="A39" s="619" t="s">
        <v>934</v>
      </c>
      <c r="B39" s="594" t="s">
        <v>294</v>
      </c>
      <c r="C39" s="595" t="s">
        <v>186</v>
      </c>
      <c r="D39" s="593" t="s">
        <v>157</v>
      </c>
      <c r="E39" s="596">
        <v>5</v>
      </c>
      <c r="F39" s="620" t="s">
        <v>935</v>
      </c>
      <c r="G39" s="598">
        <v>1.65</v>
      </c>
      <c r="H39" s="105"/>
      <c r="I39" s="765">
        <f t="shared" ref="I39:I47" si="2">SUM(G39*H39)</f>
        <v>0</v>
      </c>
    </row>
    <row r="40" spans="1:9">
      <c r="A40" s="570" t="s">
        <v>1728</v>
      </c>
      <c r="B40" s="576" t="s">
        <v>294</v>
      </c>
      <c r="C40" s="571" t="s">
        <v>1982</v>
      </c>
      <c r="D40" s="563" t="s">
        <v>157</v>
      </c>
      <c r="E40" s="572">
        <v>5</v>
      </c>
      <c r="F40" s="573">
        <v>8719497266586</v>
      </c>
      <c r="G40" s="566">
        <v>1.65</v>
      </c>
      <c r="H40" s="174"/>
      <c r="I40" s="765">
        <f t="shared" si="2"/>
        <v>0</v>
      </c>
    </row>
    <row r="41" spans="1:9">
      <c r="A41" s="570" t="s">
        <v>936</v>
      </c>
      <c r="B41" s="576" t="s">
        <v>294</v>
      </c>
      <c r="C41" s="571" t="s">
        <v>937</v>
      </c>
      <c r="D41" s="563" t="s">
        <v>157</v>
      </c>
      <c r="E41" s="572">
        <v>5</v>
      </c>
      <c r="F41" s="573" t="s">
        <v>938</v>
      </c>
      <c r="G41" s="566">
        <v>1.65</v>
      </c>
      <c r="H41" s="174"/>
      <c r="I41" s="765">
        <f t="shared" si="2"/>
        <v>0</v>
      </c>
    </row>
    <row r="42" spans="1:9">
      <c r="A42" s="570" t="s">
        <v>939</v>
      </c>
      <c r="B42" s="576" t="s">
        <v>294</v>
      </c>
      <c r="C42" s="571" t="s">
        <v>183</v>
      </c>
      <c r="D42" s="563" t="s">
        <v>157</v>
      </c>
      <c r="E42" s="572">
        <v>5</v>
      </c>
      <c r="F42" s="573" t="s">
        <v>940</v>
      </c>
      <c r="G42" s="566">
        <v>1.65</v>
      </c>
      <c r="H42" s="174"/>
      <c r="I42" s="765">
        <f t="shared" si="2"/>
        <v>0</v>
      </c>
    </row>
    <row r="43" spans="1:9">
      <c r="A43" s="570" t="s">
        <v>941</v>
      </c>
      <c r="B43" s="576" t="s">
        <v>294</v>
      </c>
      <c r="C43" s="571" t="s">
        <v>184</v>
      </c>
      <c r="D43" s="563" t="s">
        <v>157</v>
      </c>
      <c r="E43" s="572">
        <v>5</v>
      </c>
      <c r="F43" s="573" t="s">
        <v>942</v>
      </c>
      <c r="G43" s="566">
        <v>1.65</v>
      </c>
      <c r="H43" s="174"/>
      <c r="I43" s="765">
        <f t="shared" si="2"/>
        <v>0</v>
      </c>
    </row>
    <row r="44" spans="1:9">
      <c r="A44" s="570" t="s">
        <v>943</v>
      </c>
      <c r="B44" s="576" t="s">
        <v>294</v>
      </c>
      <c r="C44" s="571" t="s">
        <v>197</v>
      </c>
      <c r="D44" s="563" t="s">
        <v>157</v>
      </c>
      <c r="E44" s="572">
        <v>5</v>
      </c>
      <c r="F44" s="573" t="s">
        <v>944</v>
      </c>
      <c r="G44" s="566">
        <v>1.65</v>
      </c>
      <c r="H44" s="174"/>
      <c r="I44" s="765">
        <f t="shared" si="2"/>
        <v>0</v>
      </c>
    </row>
    <row r="45" spans="1:9">
      <c r="A45" s="570" t="s">
        <v>945</v>
      </c>
      <c r="B45" s="576" t="s">
        <v>294</v>
      </c>
      <c r="C45" s="571" t="s">
        <v>946</v>
      </c>
      <c r="D45" s="563" t="s">
        <v>157</v>
      </c>
      <c r="E45" s="572">
        <v>5</v>
      </c>
      <c r="F45" s="246" t="s">
        <v>947</v>
      </c>
      <c r="G45" s="566">
        <v>1.65</v>
      </c>
      <c r="H45" s="174"/>
      <c r="I45" s="765">
        <f t="shared" si="2"/>
        <v>0</v>
      </c>
    </row>
    <row r="46" spans="1:9">
      <c r="A46" s="570" t="s">
        <v>948</v>
      </c>
      <c r="B46" s="576" t="s">
        <v>294</v>
      </c>
      <c r="C46" s="571" t="s">
        <v>189</v>
      </c>
      <c r="D46" s="563" t="s">
        <v>157</v>
      </c>
      <c r="E46" s="572">
        <v>5</v>
      </c>
      <c r="F46" s="573" t="s">
        <v>949</v>
      </c>
      <c r="G46" s="566">
        <v>1.65</v>
      </c>
      <c r="H46" s="174"/>
      <c r="I46" s="765">
        <f t="shared" si="2"/>
        <v>0</v>
      </c>
    </row>
    <row r="47" spans="1:9" ht="15.75" thickBot="1">
      <c r="A47" s="607" t="s">
        <v>950</v>
      </c>
      <c r="B47" s="600" t="s">
        <v>294</v>
      </c>
      <c r="C47" s="601" t="s">
        <v>355</v>
      </c>
      <c r="D47" s="599" t="s">
        <v>157</v>
      </c>
      <c r="E47" s="602">
        <v>6</v>
      </c>
      <c r="F47" s="622" t="s">
        <v>951</v>
      </c>
      <c r="G47" s="503">
        <v>1.65</v>
      </c>
      <c r="H47" s="240"/>
      <c r="I47" s="765">
        <f t="shared" si="2"/>
        <v>0</v>
      </c>
    </row>
    <row r="48" spans="1:9" ht="30.75" thickBot="1">
      <c r="A48" s="100" t="s">
        <v>1573</v>
      </c>
      <c r="B48" s="148" t="s">
        <v>198</v>
      </c>
      <c r="C48" s="280" t="s">
        <v>1371</v>
      </c>
      <c r="D48" s="99" t="s">
        <v>1567</v>
      </c>
      <c r="E48" s="100" t="s">
        <v>200</v>
      </c>
      <c r="F48" s="100" t="s">
        <v>1350</v>
      </c>
      <c r="G48" s="111" t="s">
        <v>290</v>
      </c>
      <c r="H48" s="241" t="s">
        <v>1351</v>
      </c>
      <c r="I48" s="763" t="s">
        <v>1592</v>
      </c>
    </row>
    <row r="49" spans="1:9">
      <c r="A49" s="619" t="s">
        <v>952</v>
      </c>
      <c r="B49" s="604" t="s">
        <v>294</v>
      </c>
      <c r="C49" s="595" t="s">
        <v>953</v>
      </c>
      <c r="D49" s="593" t="s">
        <v>157</v>
      </c>
      <c r="E49" s="596">
        <v>5</v>
      </c>
      <c r="F49" s="620" t="s">
        <v>954</v>
      </c>
      <c r="G49" s="598">
        <v>1.65</v>
      </c>
      <c r="H49" s="105"/>
      <c r="I49" s="764">
        <f t="shared" ref="I49:I54" si="3">SUM(G49*H49)</f>
        <v>0</v>
      </c>
    </row>
    <row r="50" spans="1:9">
      <c r="A50" s="570" t="s">
        <v>955</v>
      </c>
      <c r="B50" s="493" t="s">
        <v>294</v>
      </c>
      <c r="C50" s="571" t="s">
        <v>956</v>
      </c>
      <c r="D50" s="563" t="s">
        <v>157</v>
      </c>
      <c r="E50" s="572">
        <v>5</v>
      </c>
      <c r="F50" s="573" t="s">
        <v>957</v>
      </c>
      <c r="G50" s="566">
        <v>1.65</v>
      </c>
      <c r="H50" s="174"/>
      <c r="I50" s="765">
        <f t="shared" si="3"/>
        <v>0</v>
      </c>
    </row>
    <row r="51" spans="1:9">
      <c r="A51" s="570" t="s">
        <v>958</v>
      </c>
      <c r="B51" s="493" t="s">
        <v>294</v>
      </c>
      <c r="C51" s="571" t="s">
        <v>193</v>
      </c>
      <c r="D51" s="563" t="s">
        <v>157</v>
      </c>
      <c r="E51" s="572">
        <v>5</v>
      </c>
      <c r="F51" s="573" t="s">
        <v>959</v>
      </c>
      <c r="G51" s="566">
        <v>1.65</v>
      </c>
      <c r="H51" s="174"/>
      <c r="I51" s="765">
        <f t="shared" si="3"/>
        <v>0</v>
      </c>
    </row>
    <row r="52" spans="1:9">
      <c r="A52" s="570" t="s">
        <v>960</v>
      </c>
      <c r="B52" s="493" t="s">
        <v>294</v>
      </c>
      <c r="C52" s="571" t="s">
        <v>961</v>
      </c>
      <c r="D52" s="563" t="s">
        <v>157</v>
      </c>
      <c r="E52" s="572">
        <v>5</v>
      </c>
      <c r="F52" s="573" t="s">
        <v>962</v>
      </c>
      <c r="G52" s="566">
        <v>1.65</v>
      </c>
      <c r="H52" s="174"/>
      <c r="I52" s="765">
        <f t="shared" si="3"/>
        <v>0</v>
      </c>
    </row>
    <row r="53" spans="1:9">
      <c r="A53" s="570" t="s">
        <v>963</v>
      </c>
      <c r="B53" s="493" t="s">
        <v>294</v>
      </c>
      <c r="C53" s="571" t="s">
        <v>964</v>
      </c>
      <c r="D53" s="563" t="s">
        <v>157</v>
      </c>
      <c r="E53" s="572">
        <v>5</v>
      </c>
      <c r="F53" s="246" t="s">
        <v>965</v>
      </c>
      <c r="G53" s="566">
        <v>1.65</v>
      </c>
      <c r="H53" s="174"/>
      <c r="I53" s="765">
        <f t="shared" si="3"/>
        <v>0</v>
      </c>
    </row>
    <row r="54" spans="1:9" ht="15.75" thickBot="1">
      <c r="A54" s="607" t="s">
        <v>1730</v>
      </c>
      <c r="B54" s="608" t="s">
        <v>294</v>
      </c>
      <c r="C54" s="601" t="s">
        <v>1731</v>
      </c>
      <c r="D54" s="599" t="s">
        <v>157</v>
      </c>
      <c r="E54" s="602">
        <v>5</v>
      </c>
      <c r="F54" s="622">
        <v>8719497266593</v>
      </c>
      <c r="G54" s="503">
        <v>1.65</v>
      </c>
      <c r="H54" s="240"/>
      <c r="I54" s="766">
        <f t="shared" si="3"/>
        <v>0</v>
      </c>
    </row>
    <row r="55" spans="1:9" ht="30.75" thickBot="1">
      <c r="A55" s="100" t="s">
        <v>1573</v>
      </c>
      <c r="B55" s="148" t="s">
        <v>198</v>
      </c>
      <c r="C55" s="280" t="s">
        <v>1372</v>
      </c>
      <c r="D55" s="99" t="s">
        <v>1567</v>
      </c>
      <c r="E55" s="100" t="s">
        <v>200</v>
      </c>
      <c r="F55" s="100" t="s">
        <v>1350</v>
      </c>
      <c r="G55" s="111" t="s">
        <v>290</v>
      </c>
      <c r="H55" s="241" t="s">
        <v>1351</v>
      </c>
      <c r="I55" s="763" t="s">
        <v>1592</v>
      </c>
    </row>
    <row r="56" spans="1:9">
      <c r="A56" s="619" t="s">
        <v>966</v>
      </c>
      <c r="B56" s="604" t="s">
        <v>294</v>
      </c>
      <c r="C56" s="595" t="s">
        <v>192</v>
      </c>
      <c r="D56" s="593" t="s">
        <v>157</v>
      </c>
      <c r="E56" s="596">
        <v>6</v>
      </c>
      <c r="F56" s="597" t="s">
        <v>967</v>
      </c>
      <c r="G56" s="598">
        <v>1.65</v>
      </c>
      <c r="H56" s="105"/>
      <c r="I56" s="765">
        <f t="shared" ref="I56:I72" si="4">SUM(G56*H56)</f>
        <v>0</v>
      </c>
    </row>
    <row r="57" spans="1:9">
      <c r="A57" s="623" t="s">
        <v>968</v>
      </c>
      <c r="B57" s="493" t="s">
        <v>294</v>
      </c>
      <c r="C57" s="571" t="s">
        <v>969</v>
      </c>
      <c r="D57" s="563" t="s">
        <v>90</v>
      </c>
      <c r="E57" s="572">
        <v>10</v>
      </c>
      <c r="F57" s="246" t="s">
        <v>970</v>
      </c>
      <c r="G57" s="566">
        <v>1.65</v>
      </c>
      <c r="H57" s="174"/>
      <c r="I57" s="765">
        <f t="shared" si="4"/>
        <v>0</v>
      </c>
    </row>
    <row r="58" spans="1:9">
      <c r="A58" s="570" t="s">
        <v>971</v>
      </c>
      <c r="B58" s="493" t="s">
        <v>294</v>
      </c>
      <c r="C58" s="571" t="s">
        <v>972</v>
      </c>
      <c r="D58" s="563" t="s">
        <v>2</v>
      </c>
      <c r="E58" s="572">
        <v>10</v>
      </c>
      <c r="F58" s="174" t="s">
        <v>973</v>
      </c>
      <c r="G58" s="566">
        <v>1.65</v>
      </c>
      <c r="H58" s="174"/>
      <c r="I58" s="765">
        <f t="shared" si="4"/>
        <v>0</v>
      </c>
    </row>
    <row r="59" spans="1:9">
      <c r="A59" s="623" t="s">
        <v>974</v>
      </c>
      <c r="B59" s="493" t="s">
        <v>294</v>
      </c>
      <c r="C59" s="571" t="s">
        <v>975</v>
      </c>
      <c r="D59" s="563" t="s">
        <v>86</v>
      </c>
      <c r="E59" s="572">
        <v>10</v>
      </c>
      <c r="F59" s="239" t="s">
        <v>976</v>
      </c>
      <c r="G59" s="566">
        <v>1.65</v>
      </c>
      <c r="H59" s="174"/>
      <c r="I59" s="765">
        <f t="shared" si="4"/>
        <v>0</v>
      </c>
    </row>
    <row r="60" spans="1:9">
      <c r="A60" s="570" t="s">
        <v>977</v>
      </c>
      <c r="B60" s="493" t="s">
        <v>294</v>
      </c>
      <c r="C60" s="571" t="s">
        <v>978</v>
      </c>
      <c r="D60" s="563" t="s">
        <v>2</v>
      </c>
      <c r="E60" s="572">
        <v>7</v>
      </c>
      <c r="F60" s="573" t="s">
        <v>979</v>
      </c>
      <c r="G60" s="566">
        <v>1.65</v>
      </c>
      <c r="H60" s="174"/>
      <c r="I60" s="765">
        <f t="shared" si="4"/>
        <v>0</v>
      </c>
    </row>
    <row r="61" spans="1:9">
      <c r="A61" s="623" t="s">
        <v>980</v>
      </c>
      <c r="B61" s="493" t="s">
        <v>294</v>
      </c>
      <c r="C61" s="571" t="s">
        <v>95</v>
      </c>
      <c r="D61" s="563" t="s">
        <v>2</v>
      </c>
      <c r="E61" s="572">
        <v>7</v>
      </c>
      <c r="F61" s="573" t="s">
        <v>981</v>
      </c>
      <c r="G61" s="566">
        <v>1.65</v>
      </c>
      <c r="H61" s="174"/>
      <c r="I61" s="765">
        <f t="shared" si="4"/>
        <v>0</v>
      </c>
    </row>
    <row r="62" spans="1:9">
      <c r="A62" s="570" t="s">
        <v>982</v>
      </c>
      <c r="B62" s="493" t="s">
        <v>294</v>
      </c>
      <c r="C62" s="571" t="s">
        <v>983</v>
      </c>
      <c r="D62" s="563" t="s">
        <v>2</v>
      </c>
      <c r="E62" s="572">
        <v>7</v>
      </c>
      <c r="F62" s="573" t="s">
        <v>984</v>
      </c>
      <c r="G62" s="566">
        <v>1.65</v>
      </c>
      <c r="H62" s="174"/>
      <c r="I62" s="765">
        <f t="shared" si="4"/>
        <v>0</v>
      </c>
    </row>
    <row r="63" spans="1:9">
      <c r="A63" s="570" t="s">
        <v>1732</v>
      </c>
      <c r="B63" s="493" t="s">
        <v>294</v>
      </c>
      <c r="C63" s="571" t="s">
        <v>1990</v>
      </c>
      <c r="D63" s="563" t="s">
        <v>2</v>
      </c>
      <c r="E63" s="572">
        <v>7</v>
      </c>
      <c r="F63" s="573">
        <v>8719497266609</v>
      </c>
      <c r="G63" s="566">
        <v>1.65</v>
      </c>
      <c r="H63" s="174"/>
      <c r="I63" s="765">
        <f t="shared" si="4"/>
        <v>0</v>
      </c>
    </row>
    <row r="64" spans="1:9">
      <c r="A64" s="570" t="s">
        <v>985</v>
      </c>
      <c r="B64" s="493" t="s">
        <v>294</v>
      </c>
      <c r="C64" s="571" t="s">
        <v>100</v>
      </c>
      <c r="D64" s="563" t="s">
        <v>2</v>
      </c>
      <c r="E64" s="572">
        <v>10</v>
      </c>
      <c r="F64" s="573" t="s">
        <v>986</v>
      </c>
      <c r="G64" s="566">
        <v>1.65</v>
      </c>
      <c r="H64" s="174"/>
      <c r="I64" s="765">
        <f t="shared" si="4"/>
        <v>0</v>
      </c>
    </row>
    <row r="65" spans="1:9">
      <c r="A65" s="623" t="s">
        <v>987</v>
      </c>
      <c r="B65" s="493" t="s">
        <v>294</v>
      </c>
      <c r="C65" s="571" t="s">
        <v>988</v>
      </c>
      <c r="D65" s="563" t="s">
        <v>229</v>
      </c>
      <c r="E65" s="572">
        <v>5</v>
      </c>
      <c r="F65" s="573" t="s">
        <v>989</v>
      </c>
      <c r="G65" s="566">
        <v>1.65</v>
      </c>
      <c r="H65" s="174"/>
      <c r="I65" s="765">
        <f t="shared" si="4"/>
        <v>0</v>
      </c>
    </row>
    <row r="66" spans="1:9">
      <c r="A66" s="570" t="s">
        <v>990</v>
      </c>
      <c r="B66" s="493" t="s">
        <v>294</v>
      </c>
      <c r="C66" s="571" t="s">
        <v>991</v>
      </c>
      <c r="D66" s="563" t="s">
        <v>2</v>
      </c>
      <c r="E66" s="572">
        <v>7</v>
      </c>
      <c r="F66" s="624" t="s">
        <v>992</v>
      </c>
      <c r="G66" s="566">
        <v>1.65</v>
      </c>
      <c r="H66" s="174"/>
      <c r="I66" s="765">
        <f t="shared" si="4"/>
        <v>0</v>
      </c>
    </row>
    <row r="67" spans="1:9">
      <c r="A67" s="570" t="s">
        <v>993</v>
      </c>
      <c r="B67" s="493" t="s">
        <v>294</v>
      </c>
      <c r="C67" s="571" t="s">
        <v>994</v>
      </c>
      <c r="D67" s="563" t="s">
        <v>2</v>
      </c>
      <c r="E67" s="572">
        <v>5</v>
      </c>
      <c r="F67" s="624" t="s">
        <v>995</v>
      </c>
      <c r="G67" s="566">
        <v>1.65</v>
      </c>
      <c r="H67" s="174"/>
      <c r="I67" s="765">
        <f t="shared" si="4"/>
        <v>0</v>
      </c>
    </row>
    <row r="68" spans="1:9">
      <c r="A68" s="570" t="s">
        <v>996</v>
      </c>
      <c r="B68" s="493" t="s">
        <v>294</v>
      </c>
      <c r="C68" s="571" t="s">
        <v>89</v>
      </c>
      <c r="D68" s="563" t="s">
        <v>2</v>
      </c>
      <c r="E68" s="572">
        <v>10</v>
      </c>
      <c r="F68" s="624" t="s">
        <v>997</v>
      </c>
      <c r="G68" s="566">
        <v>1.65</v>
      </c>
      <c r="H68" s="174"/>
      <c r="I68" s="765">
        <f t="shared" si="4"/>
        <v>0</v>
      </c>
    </row>
    <row r="69" spans="1:9">
      <c r="A69" s="623" t="s">
        <v>1734</v>
      </c>
      <c r="B69" s="493" t="s">
        <v>294</v>
      </c>
      <c r="C69" s="571" t="s">
        <v>1991</v>
      </c>
      <c r="D69" s="563" t="s">
        <v>2</v>
      </c>
      <c r="E69" s="572">
        <v>7</v>
      </c>
      <c r="F69" s="573">
        <v>8719497266616</v>
      </c>
      <c r="G69" s="566">
        <v>1.65</v>
      </c>
      <c r="H69" s="174"/>
      <c r="I69" s="765">
        <f t="shared" si="4"/>
        <v>0</v>
      </c>
    </row>
    <row r="70" spans="1:9">
      <c r="A70" s="570" t="s">
        <v>998</v>
      </c>
      <c r="B70" s="493" t="s">
        <v>294</v>
      </c>
      <c r="C70" s="571" t="s">
        <v>999</v>
      </c>
      <c r="D70" s="563" t="s">
        <v>2</v>
      </c>
      <c r="E70" s="572">
        <v>10</v>
      </c>
      <c r="F70" s="573" t="s">
        <v>1000</v>
      </c>
      <c r="G70" s="566">
        <v>1.65</v>
      </c>
      <c r="H70" s="174"/>
      <c r="I70" s="765">
        <f t="shared" si="4"/>
        <v>0</v>
      </c>
    </row>
    <row r="71" spans="1:9">
      <c r="A71" s="570" t="s">
        <v>1001</v>
      </c>
      <c r="B71" s="493" t="s">
        <v>294</v>
      </c>
      <c r="C71" s="571" t="s">
        <v>96</v>
      </c>
      <c r="D71" s="563" t="s">
        <v>2</v>
      </c>
      <c r="E71" s="572">
        <v>7</v>
      </c>
      <c r="F71" s="573" t="s">
        <v>1002</v>
      </c>
      <c r="G71" s="566">
        <v>1.65</v>
      </c>
      <c r="H71" s="174"/>
      <c r="I71" s="765">
        <f t="shared" si="4"/>
        <v>0</v>
      </c>
    </row>
    <row r="72" spans="1:9" ht="15.75" thickBot="1">
      <c r="A72" s="625" t="s">
        <v>1003</v>
      </c>
      <c r="B72" s="608" t="s">
        <v>294</v>
      </c>
      <c r="C72" s="601" t="s">
        <v>351</v>
      </c>
      <c r="D72" s="599" t="s">
        <v>2</v>
      </c>
      <c r="E72" s="602">
        <v>10</v>
      </c>
      <c r="F72" s="609" t="s">
        <v>1004</v>
      </c>
      <c r="G72" s="503">
        <v>1.65</v>
      </c>
      <c r="H72" s="240"/>
      <c r="I72" s="765">
        <f t="shared" si="4"/>
        <v>0</v>
      </c>
    </row>
    <row r="73" spans="1:9" ht="30.75" thickBot="1">
      <c r="A73" s="100" t="s">
        <v>1573</v>
      </c>
      <c r="B73" s="148" t="s">
        <v>198</v>
      </c>
      <c r="C73" s="280" t="s">
        <v>1373</v>
      </c>
      <c r="D73" s="99" t="s">
        <v>1567</v>
      </c>
      <c r="E73" s="100" t="s">
        <v>200</v>
      </c>
      <c r="F73" s="100" t="s">
        <v>1350</v>
      </c>
      <c r="G73" s="111" t="s">
        <v>290</v>
      </c>
      <c r="H73" s="241" t="s">
        <v>1351</v>
      </c>
      <c r="I73" s="763" t="s">
        <v>1592</v>
      </c>
    </row>
    <row r="74" spans="1:9">
      <c r="A74" s="619" t="s">
        <v>1005</v>
      </c>
      <c r="B74" s="604" t="s">
        <v>295</v>
      </c>
      <c r="C74" s="595" t="s">
        <v>1006</v>
      </c>
      <c r="D74" s="593" t="s">
        <v>181</v>
      </c>
      <c r="E74" s="596">
        <v>15</v>
      </c>
      <c r="F74" s="597" t="s">
        <v>1007</v>
      </c>
      <c r="G74" s="598">
        <v>1.65</v>
      </c>
      <c r="H74" s="105"/>
      <c r="I74" s="765">
        <f t="shared" ref="I74:I80" si="5">SUM(G74*H74)</f>
        <v>0</v>
      </c>
    </row>
    <row r="75" spans="1:9">
      <c r="A75" s="570" t="s">
        <v>1008</v>
      </c>
      <c r="B75" s="493" t="s">
        <v>295</v>
      </c>
      <c r="C75" s="571" t="s">
        <v>1009</v>
      </c>
      <c r="D75" s="563" t="s">
        <v>181</v>
      </c>
      <c r="E75" s="572">
        <v>15</v>
      </c>
      <c r="F75" s="246" t="s">
        <v>1010</v>
      </c>
      <c r="G75" s="566">
        <v>1.65</v>
      </c>
      <c r="H75" s="174"/>
      <c r="I75" s="765">
        <f t="shared" si="5"/>
        <v>0</v>
      </c>
    </row>
    <row r="76" spans="1:9">
      <c r="A76" s="570" t="s">
        <v>1011</v>
      </c>
      <c r="B76" s="493" t="s">
        <v>295</v>
      </c>
      <c r="C76" s="571" t="s">
        <v>1012</v>
      </c>
      <c r="D76" s="563" t="s">
        <v>181</v>
      </c>
      <c r="E76" s="572">
        <v>15</v>
      </c>
      <c r="F76" s="573" t="s">
        <v>1013</v>
      </c>
      <c r="G76" s="566">
        <v>1.65</v>
      </c>
      <c r="H76" s="174"/>
      <c r="I76" s="765">
        <f t="shared" si="5"/>
        <v>0</v>
      </c>
    </row>
    <row r="77" spans="1:9">
      <c r="A77" s="570" t="s">
        <v>1014</v>
      </c>
      <c r="B77" s="493" t="s">
        <v>295</v>
      </c>
      <c r="C77" s="571" t="s">
        <v>1015</v>
      </c>
      <c r="D77" s="563" t="s">
        <v>181</v>
      </c>
      <c r="E77" s="572">
        <v>15</v>
      </c>
      <c r="F77" s="573" t="s">
        <v>1016</v>
      </c>
      <c r="G77" s="566">
        <v>1.65</v>
      </c>
      <c r="H77" s="174"/>
      <c r="I77" s="765">
        <f t="shared" si="5"/>
        <v>0</v>
      </c>
    </row>
    <row r="78" spans="1:9">
      <c r="A78" s="570" t="s">
        <v>1017</v>
      </c>
      <c r="B78" s="493" t="s">
        <v>295</v>
      </c>
      <c r="C78" s="571" t="s">
        <v>1736</v>
      </c>
      <c r="D78" s="563" t="s">
        <v>181</v>
      </c>
      <c r="E78" s="572">
        <v>15</v>
      </c>
      <c r="F78" s="573" t="s">
        <v>1018</v>
      </c>
      <c r="G78" s="566">
        <v>1.65</v>
      </c>
      <c r="H78" s="174"/>
      <c r="I78" s="765">
        <f t="shared" si="5"/>
        <v>0</v>
      </c>
    </row>
    <row r="79" spans="1:9">
      <c r="A79" s="570" t="s">
        <v>1737</v>
      </c>
      <c r="B79" s="493" t="s">
        <v>295</v>
      </c>
      <c r="C79" s="571" t="s">
        <v>1992</v>
      </c>
      <c r="D79" s="563" t="s">
        <v>181</v>
      </c>
      <c r="E79" s="572">
        <v>10</v>
      </c>
      <c r="F79" s="573">
        <v>8719497266623</v>
      </c>
      <c r="G79" s="566">
        <v>1.65</v>
      </c>
      <c r="H79" s="174"/>
      <c r="I79" s="765">
        <f t="shared" si="5"/>
        <v>0</v>
      </c>
    </row>
    <row r="80" spans="1:9" ht="15.75" thickBot="1">
      <c r="A80" s="599" t="s">
        <v>1019</v>
      </c>
      <c r="B80" s="608" t="s">
        <v>295</v>
      </c>
      <c r="C80" s="601" t="s">
        <v>110</v>
      </c>
      <c r="D80" s="599" t="s">
        <v>181</v>
      </c>
      <c r="E80" s="602">
        <v>15</v>
      </c>
      <c r="F80" s="622" t="s">
        <v>1020</v>
      </c>
      <c r="G80" s="503">
        <v>1.65</v>
      </c>
      <c r="H80" s="240"/>
      <c r="I80" s="765">
        <f t="shared" si="5"/>
        <v>0</v>
      </c>
    </row>
    <row r="81" spans="1:9" ht="30.75" thickBot="1">
      <c r="A81" s="100" t="s">
        <v>1573</v>
      </c>
      <c r="B81" s="148" t="s">
        <v>198</v>
      </c>
      <c r="C81" s="280" t="s">
        <v>1374</v>
      </c>
      <c r="D81" s="99" t="s">
        <v>1567</v>
      </c>
      <c r="E81" s="100" t="s">
        <v>200</v>
      </c>
      <c r="F81" s="100" t="s">
        <v>1350</v>
      </c>
      <c r="G81" s="111" t="s">
        <v>290</v>
      </c>
      <c r="H81" s="241" t="s">
        <v>1351</v>
      </c>
      <c r="I81" s="763" t="s">
        <v>1592</v>
      </c>
    </row>
    <row r="82" spans="1:9">
      <c r="A82" s="619" t="s">
        <v>1021</v>
      </c>
      <c r="B82" s="604" t="s">
        <v>295</v>
      </c>
      <c r="C82" s="595" t="s">
        <v>1022</v>
      </c>
      <c r="D82" s="593" t="s">
        <v>94</v>
      </c>
      <c r="E82" s="596">
        <v>20</v>
      </c>
      <c r="F82" s="605" t="s">
        <v>1023</v>
      </c>
      <c r="G82" s="598">
        <v>1.65</v>
      </c>
      <c r="H82" s="105"/>
      <c r="I82" s="765">
        <f t="shared" ref="I82:I91" si="6">SUM(G82*H82)</f>
        <v>0</v>
      </c>
    </row>
    <row r="83" spans="1:9">
      <c r="A83" s="563" t="s">
        <v>1024</v>
      </c>
      <c r="B83" s="493" t="s">
        <v>295</v>
      </c>
      <c r="C83" s="571" t="s">
        <v>1025</v>
      </c>
      <c r="D83" s="563" t="s">
        <v>94</v>
      </c>
      <c r="E83" s="572">
        <v>20</v>
      </c>
      <c r="F83" s="573" t="s">
        <v>1026</v>
      </c>
      <c r="G83" s="566">
        <v>1.65</v>
      </c>
      <c r="H83" s="174"/>
      <c r="I83" s="765">
        <f t="shared" si="6"/>
        <v>0</v>
      </c>
    </row>
    <row r="84" spans="1:9">
      <c r="A84" s="570" t="s">
        <v>1027</v>
      </c>
      <c r="B84" s="493" t="s">
        <v>295</v>
      </c>
      <c r="C84" s="571" t="s">
        <v>1028</v>
      </c>
      <c r="D84" s="563" t="s">
        <v>94</v>
      </c>
      <c r="E84" s="572">
        <v>20</v>
      </c>
      <c r="F84" s="573" t="s">
        <v>1029</v>
      </c>
      <c r="G84" s="566">
        <v>1.65</v>
      </c>
      <c r="H84" s="174"/>
      <c r="I84" s="765">
        <f t="shared" si="6"/>
        <v>0</v>
      </c>
    </row>
    <row r="85" spans="1:9">
      <c r="A85" s="563" t="s">
        <v>1030</v>
      </c>
      <c r="B85" s="493" t="s">
        <v>295</v>
      </c>
      <c r="C85" s="571" t="s">
        <v>1031</v>
      </c>
      <c r="D85" s="563" t="s">
        <v>94</v>
      </c>
      <c r="E85" s="572">
        <v>20</v>
      </c>
      <c r="F85" s="573" t="s">
        <v>1032</v>
      </c>
      <c r="G85" s="566">
        <v>1.65</v>
      </c>
      <c r="H85" s="174"/>
      <c r="I85" s="765">
        <f t="shared" si="6"/>
        <v>0</v>
      </c>
    </row>
    <row r="86" spans="1:9">
      <c r="A86" s="563" t="s">
        <v>1033</v>
      </c>
      <c r="B86" s="493" t="s">
        <v>295</v>
      </c>
      <c r="C86" s="571" t="s">
        <v>73</v>
      </c>
      <c r="D86" s="563" t="s">
        <v>94</v>
      </c>
      <c r="E86" s="572">
        <v>20</v>
      </c>
      <c r="F86" s="573" t="s">
        <v>1034</v>
      </c>
      <c r="G86" s="566">
        <v>1.65</v>
      </c>
      <c r="H86" s="174"/>
      <c r="I86" s="765">
        <f t="shared" si="6"/>
        <v>0</v>
      </c>
    </row>
    <row r="87" spans="1:9">
      <c r="A87" s="563" t="s">
        <v>1035</v>
      </c>
      <c r="B87" s="493" t="s">
        <v>295</v>
      </c>
      <c r="C87" s="571" t="s">
        <v>1036</v>
      </c>
      <c r="D87" s="563" t="s">
        <v>94</v>
      </c>
      <c r="E87" s="572">
        <v>20</v>
      </c>
      <c r="F87" s="573" t="s">
        <v>1037</v>
      </c>
      <c r="G87" s="566">
        <v>1.65</v>
      </c>
      <c r="H87" s="174"/>
      <c r="I87" s="765">
        <f t="shared" si="6"/>
        <v>0</v>
      </c>
    </row>
    <row r="88" spans="1:9">
      <c r="A88" s="570" t="s">
        <v>1038</v>
      </c>
      <c r="B88" s="493" t="s">
        <v>295</v>
      </c>
      <c r="C88" s="571" t="s">
        <v>72</v>
      </c>
      <c r="D88" s="563" t="s">
        <v>94</v>
      </c>
      <c r="E88" s="572">
        <v>20</v>
      </c>
      <c r="F88" s="573" t="s">
        <v>1039</v>
      </c>
      <c r="G88" s="566">
        <v>1.65</v>
      </c>
      <c r="H88" s="174"/>
      <c r="I88" s="765">
        <f t="shared" si="6"/>
        <v>0</v>
      </c>
    </row>
    <row r="89" spans="1:9">
      <c r="A89" s="563" t="s">
        <v>1040</v>
      </c>
      <c r="B89" s="493" t="s">
        <v>295</v>
      </c>
      <c r="C89" s="571" t="s">
        <v>83</v>
      </c>
      <c r="D89" s="563" t="s">
        <v>181</v>
      </c>
      <c r="E89" s="572">
        <v>10</v>
      </c>
      <c r="F89" s="573" t="s">
        <v>1041</v>
      </c>
      <c r="G89" s="566">
        <v>1.65</v>
      </c>
      <c r="H89" s="174"/>
      <c r="I89" s="765">
        <f t="shared" si="6"/>
        <v>0</v>
      </c>
    </row>
    <row r="90" spans="1:9">
      <c r="A90" s="570" t="s">
        <v>1042</v>
      </c>
      <c r="B90" s="493" t="s">
        <v>295</v>
      </c>
      <c r="C90" s="571" t="s">
        <v>1043</v>
      </c>
      <c r="D90" s="563" t="s">
        <v>94</v>
      </c>
      <c r="E90" s="572">
        <v>15</v>
      </c>
      <c r="F90" s="573" t="s">
        <v>1044</v>
      </c>
      <c r="G90" s="566">
        <v>1.65</v>
      </c>
      <c r="H90" s="174"/>
      <c r="I90" s="765">
        <f t="shared" si="6"/>
        <v>0</v>
      </c>
    </row>
    <row r="91" spans="1:9" ht="15.75" thickBot="1">
      <c r="A91" s="563" t="s">
        <v>1045</v>
      </c>
      <c r="B91" s="493" t="s">
        <v>295</v>
      </c>
      <c r="C91" s="571" t="s">
        <v>1739</v>
      </c>
      <c r="D91" s="563" t="s">
        <v>94</v>
      </c>
      <c r="E91" s="572">
        <v>20</v>
      </c>
      <c r="F91" s="573" t="s">
        <v>1046</v>
      </c>
      <c r="G91" s="566">
        <v>1.65</v>
      </c>
      <c r="H91" s="174"/>
      <c r="I91" s="765">
        <f t="shared" si="6"/>
        <v>0</v>
      </c>
    </row>
    <row r="92" spans="1:9" ht="30.75" thickBot="1">
      <c r="A92" s="100" t="s">
        <v>1573</v>
      </c>
      <c r="B92" s="148" t="s">
        <v>198</v>
      </c>
      <c r="C92" s="280" t="s">
        <v>124</v>
      </c>
      <c r="D92" s="99" t="s">
        <v>1567</v>
      </c>
      <c r="E92" s="100" t="s">
        <v>200</v>
      </c>
      <c r="F92" s="100" t="s">
        <v>1350</v>
      </c>
      <c r="G92" s="111" t="s">
        <v>290</v>
      </c>
      <c r="H92" s="241" t="s">
        <v>1351</v>
      </c>
      <c r="I92" s="763" t="s">
        <v>1592</v>
      </c>
    </row>
    <row r="93" spans="1:9">
      <c r="A93" s="619" t="s">
        <v>1088</v>
      </c>
      <c r="B93" s="629" t="s">
        <v>124</v>
      </c>
      <c r="C93" s="595" t="s">
        <v>1089</v>
      </c>
      <c r="D93" s="593" t="s">
        <v>94</v>
      </c>
      <c r="E93" s="596">
        <v>20</v>
      </c>
      <c r="F93" s="620" t="s">
        <v>1090</v>
      </c>
      <c r="G93" s="598">
        <v>1.65</v>
      </c>
      <c r="H93" s="105"/>
      <c r="I93" s="765">
        <f t="shared" ref="I93:I103" si="7">SUM(G93*H93)</f>
        <v>0</v>
      </c>
    </row>
    <row r="94" spans="1:9">
      <c r="A94" s="570" t="s">
        <v>1091</v>
      </c>
      <c r="B94" s="628" t="s">
        <v>124</v>
      </c>
      <c r="C94" s="571" t="s">
        <v>1092</v>
      </c>
      <c r="D94" s="563" t="s">
        <v>94</v>
      </c>
      <c r="E94" s="572">
        <v>20</v>
      </c>
      <c r="F94" s="239" t="s">
        <v>1093</v>
      </c>
      <c r="G94" s="566">
        <v>1.65</v>
      </c>
      <c r="H94" s="174"/>
      <c r="I94" s="765">
        <f t="shared" si="7"/>
        <v>0</v>
      </c>
    </row>
    <row r="95" spans="1:9">
      <c r="A95" s="570" t="s">
        <v>1094</v>
      </c>
      <c r="B95" s="628" t="s">
        <v>124</v>
      </c>
      <c r="C95" s="571" t="s">
        <v>1095</v>
      </c>
      <c r="D95" s="563" t="s">
        <v>94</v>
      </c>
      <c r="E95" s="572">
        <v>10</v>
      </c>
      <c r="F95" s="246" t="s">
        <v>1096</v>
      </c>
      <c r="G95" s="566">
        <v>1.65</v>
      </c>
      <c r="H95" s="174"/>
      <c r="I95" s="765">
        <f t="shared" si="7"/>
        <v>0</v>
      </c>
    </row>
    <row r="96" spans="1:9">
      <c r="A96" s="570" t="s">
        <v>1097</v>
      </c>
      <c r="B96" s="628" t="s">
        <v>124</v>
      </c>
      <c r="C96" s="571" t="s">
        <v>1098</v>
      </c>
      <c r="D96" s="563" t="s">
        <v>94</v>
      </c>
      <c r="E96" s="572">
        <v>10</v>
      </c>
      <c r="F96" s="573" t="s">
        <v>1099</v>
      </c>
      <c r="G96" s="566">
        <v>1.65</v>
      </c>
      <c r="H96" s="174"/>
      <c r="I96" s="765">
        <f t="shared" si="7"/>
        <v>0</v>
      </c>
    </row>
    <row r="97" spans="1:9">
      <c r="A97" s="570" t="s">
        <v>1100</v>
      </c>
      <c r="B97" s="628" t="s">
        <v>124</v>
      </c>
      <c r="C97" s="571" t="s">
        <v>1101</v>
      </c>
      <c r="D97" s="563" t="s">
        <v>94</v>
      </c>
      <c r="E97" s="572">
        <v>20</v>
      </c>
      <c r="F97" s="246" t="s">
        <v>1102</v>
      </c>
      <c r="G97" s="566">
        <v>1.65</v>
      </c>
      <c r="H97" s="174"/>
      <c r="I97" s="765">
        <f t="shared" si="7"/>
        <v>0</v>
      </c>
    </row>
    <row r="98" spans="1:9">
      <c r="A98" s="570" t="s">
        <v>1103</v>
      </c>
      <c r="B98" s="628" t="s">
        <v>124</v>
      </c>
      <c r="C98" s="571" t="s">
        <v>1104</v>
      </c>
      <c r="D98" s="563" t="s">
        <v>94</v>
      </c>
      <c r="E98" s="572">
        <v>20</v>
      </c>
      <c r="F98" s="573" t="s">
        <v>1105</v>
      </c>
      <c r="G98" s="566">
        <v>1.65</v>
      </c>
      <c r="H98" s="174"/>
      <c r="I98" s="765">
        <f t="shared" si="7"/>
        <v>0</v>
      </c>
    </row>
    <row r="99" spans="1:9">
      <c r="A99" s="570" t="s">
        <v>1106</v>
      </c>
      <c r="B99" s="628" t="s">
        <v>124</v>
      </c>
      <c r="C99" s="571" t="s">
        <v>1107</v>
      </c>
      <c r="D99" s="563" t="s">
        <v>94</v>
      </c>
      <c r="E99" s="572">
        <v>20</v>
      </c>
      <c r="F99" s="573" t="s">
        <v>1108</v>
      </c>
      <c r="G99" s="566">
        <v>1.65</v>
      </c>
      <c r="H99" s="174"/>
      <c r="I99" s="765">
        <f t="shared" si="7"/>
        <v>0</v>
      </c>
    </row>
    <row r="100" spans="1:9">
      <c r="A100" s="570" t="s">
        <v>1109</v>
      </c>
      <c r="B100" s="628" t="s">
        <v>124</v>
      </c>
      <c r="C100" s="571" t="s">
        <v>1110</v>
      </c>
      <c r="D100" s="563" t="s">
        <v>94</v>
      </c>
      <c r="E100" s="572">
        <v>20</v>
      </c>
      <c r="F100" s="246" t="s">
        <v>1111</v>
      </c>
      <c r="G100" s="566">
        <v>1.65</v>
      </c>
      <c r="H100" s="174"/>
      <c r="I100" s="765">
        <f t="shared" si="7"/>
        <v>0</v>
      </c>
    </row>
    <row r="101" spans="1:9">
      <c r="A101" s="570" t="s">
        <v>1112</v>
      </c>
      <c r="B101" s="628" t="s">
        <v>124</v>
      </c>
      <c r="C101" s="571" t="s">
        <v>1113</v>
      </c>
      <c r="D101" s="563" t="s">
        <v>94</v>
      </c>
      <c r="E101" s="572">
        <v>20</v>
      </c>
      <c r="F101" s="246" t="s">
        <v>1114</v>
      </c>
      <c r="G101" s="566">
        <v>1.65</v>
      </c>
      <c r="H101" s="174"/>
      <c r="I101" s="765">
        <f t="shared" si="7"/>
        <v>0</v>
      </c>
    </row>
    <row r="102" spans="1:9">
      <c r="A102" s="570" t="s">
        <v>1115</v>
      </c>
      <c r="B102" s="628" t="s">
        <v>124</v>
      </c>
      <c r="C102" s="571" t="s">
        <v>1116</v>
      </c>
      <c r="D102" s="563" t="s">
        <v>94</v>
      </c>
      <c r="E102" s="572">
        <v>20</v>
      </c>
      <c r="F102" s="573" t="s">
        <v>1117</v>
      </c>
      <c r="G102" s="566">
        <v>1.65</v>
      </c>
      <c r="H102" s="174"/>
      <c r="I102" s="765">
        <f t="shared" si="7"/>
        <v>0</v>
      </c>
    </row>
    <row r="103" spans="1:9" ht="15.75" thickBot="1">
      <c r="A103" s="607" t="s">
        <v>1118</v>
      </c>
      <c r="B103" s="630" t="s">
        <v>124</v>
      </c>
      <c r="C103" s="601" t="s">
        <v>1119</v>
      </c>
      <c r="D103" s="599" t="s">
        <v>94</v>
      </c>
      <c r="E103" s="602">
        <v>20</v>
      </c>
      <c r="F103" s="609" t="s">
        <v>1120</v>
      </c>
      <c r="G103" s="503">
        <v>1.65</v>
      </c>
      <c r="H103" s="240"/>
      <c r="I103" s="765">
        <f t="shared" si="7"/>
        <v>0</v>
      </c>
    </row>
    <row r="104" spans="1:9" ht="30.75" thickBot="1">
      <c r="A104" s="100" t="s">
        <v>1573</v>
      </c>
      <c r="B104" s="148" t="s">
        <v>198</v>
      </c>
      <c r="C104" s="280" t="s">
        <v>2039</v>
      </c>
      <c r="D104" s="99" t="s">
        <v>1567</v>
      </c>
      <c r="E104" s="100" t="s">
        <v>200</v>
      </c>
      <c r="F104" s="100" t="s">
        <v>1350</v>
      </c>
      <c r="G104" s="111" t="s">
        <v>290</v>
      </c>
      <c r="H104" s="241" t="s">
        <v>1351</v>
      </c>
      <c r="I104" s="763" t="s">
        <v>1592</v>
      </c>
    </row>
    <row r="105" spans="1:9">
      <c r="A105" s="619" t="s">
        <v>1122</v>
      </c>
      <c r="B105" s="629" t="s">
        <v>1121</v>
      </c>
      <c r="C105" s="595" t="s">
        <v>1123</v>
      </c>
      <c r="D105" s="593" t="s">
        <v>150</v>
      </c>
      <c r="E105" s="596">
        <v>3</v>
      </c>
      <c r="F105" s="620" t="s">
        <v>1124</v>
      </c>
      <c r="G105" s="598">
        <v>1.65</v>
      </c>
      <c r="H105" s="105"/>
      <c r="I105" s="765">
        <f>SUM(G105*H105)</f>
        <v>0</v>
      </c>
    </row>
    <row r="106" spans="1:9">
      <c r="A106" s="570" t="s">
        <v>1125</v>
      </c>
      <c r="B106" s="576" t="s">
        <v>155</v>
      </c>
      <c r="C106" s="571" t="s">
        <v>1126</v>
      </c>
      <c r="D106" s="563" t="s">
        <v>191</v>
      </c>
      <c r="E106" s="572">
        <v>3</v>
      </c>
      <c r="F106" s="573" t="s">
        <v>1127</v>
      </c>
      <c r="G106" s="566">
        <v>1.65</v>
      </c>
      <c r="H106" s="174"/>
      <c r="I106" s="765">
        <f>SUM(G106*H106)</f>
        <v>0</v>
      </c>
    </row>
    <row r="107" spans="1:9">
      <c r="A107" s="570" t="s">
        <v>1128</v>
      </c>
      <c r="B107" s="576" t="s">
        <v>176</v>
      </c>
      <c r="C107" s="571" t="s">
        <v>1129</v>
      </c>
      <c r="D107" s="563" t="s">
        <v>94</v>
      </c>
      <c r="E107" s="572">
        <v>20</v>
      </c>
      <c r="F107" s="573" t="s">
        <v>1130</v>
      </c>
      <c r="G107" s="566">
        <v>1.65</v>
      </c>
      <c r="H107" s="174"/>
      <c r="I107" s="765">
        <f t="shared" ref="I107:I112" si="8">SUM(G107*H107)</f>
        <v>0</v>
      </c>
    </row>
    <row r="108" spans="1:9">
      <c r="A108" s="570" t="s">
        <v>1131</v>
      </c>
      <c r="B108" s="576" t="s">
        <v>176</v>
      </c>
      <c r="C108" s="571" t="s">
        <v>178</v>
      </c>
      <c r="D108" s="563" t="s">
        <v>94</v>
      </c>
      <c r="E108" s="572">
        <v>20</v>
      </c>
      <c r="F108" s="573" t="s">
        <v>1132</v>
      </c>
      <c r="G108" s="566">
        <v>1.65</v>
      </c>
      <c r="H108" s="174"/>
      <c r="I108" s="765">
        <f t="shared" si="8"/>
        <v>0</v>
      </c>
    </row>
    <row r="109" spans="1:9">
      <c r="A109" s="570" t="s">
        <v>1133</v>
      </c>
      <c r="B109" s="576" t="s">
        <v>176</v>
      </c>
      <c r="C109" s="571" t="s">
        <v>1134</v>
      </c>
      <c r="D109" s="563" t="s">
        <v>94</v>
      </c>
      <c r="E109" s="572">
        <v>20</v>
      </c>
      <c r="F109" s="573" t="s">
        <v>1135</v>
      </c>
      <c r="G109" s="566">
        <v>1.65</v>
      </c>
      <c r="H109" s="174"/>
      <c r="I109" s="765">
        <f t="shared" si="8"/>
        <v>0</v>
      </c>
    </row>
    <row r="110" spans="1:9">
      <c r="A110" s="570" t="s">
        <v>1136</v>
      </c>
      <c r="B110" s="576" t="s">
        <v>176</v>
      </c>
      <c r="C110" s="571" t="s">
        <v>110</v>
      </c>
      <c r="D110" s="563" t="s">
        <v>94</v>
      </c>
      <c r="E110" s="572">
        <v>20</v>
      </c>
      <c r="F110" s="573" t="s">
        <v>1137</v>
      </c>
      <c r="G110" s="566">
        <v>1.65</v>
      </c>
      <c r="H110" s="174"/>
      <c r="I110" s="765">
        <f t="shared" si="8"/>
        <v>0</v>
      </c>
    </row>
    <row r="111" spans="1:9">
      <c r="A111" s="570" t="s">
        <v>1138</v>
      </c>
      <c r="B111" s="628" t="s">
        <v>227</v>
      </c>
      <c r="C111" s="571" t="s">
        <v>231</v>
      </c>
      <c r="D111" s="563" t="s">
        <v>1139</v>
      </c>
      <c r="E111" s="572">
        <v>1</v>
      </c>
      <c r="F111" s="573" t="s">
        <v>1140</v>
      </c>
      <c r="G111" s="566">
        <v>1.65</v>
      </c>
      <c r="H111" s="174"/>
      <c r="I111" s="765">
        <f t="shared" si="8"/>
        <v>0</v>
      </c>
    </row>
    <row r="112" spans="1:9">
      <c r="A112" s="570" t="s">
        <v>1141</v>
      </c>
      <c r="B112" s="628" t="s">
        <v>227</v>
      </c>
      <c r="C112" s="571" t="s">
        <v>228</v>
      </c>
      <c r="D112" s="563" t="s">
        <v>191</v>
      </c>
      <c r="E112" s="572">
        <v>1</v>
      </c>
      <c r="F112" s="239" t="s">
        <v>1142</v>
      </c>
      <c r="G112" s="566">
        <v>1.65</v>
      </c>
      <c r="H112" s="723"/>
      <c r="I112" s="765">
        <f t="shared" si="8"/>
        <v>0</v>
      </c>
    </row>
    <row r="113" spans="1:9">
      <c r="A113" s="570" t="s">
        <v>1143</v>
      </c>
      <c r="B113" s="628" t="s">
        <v>161</v>
      </c>
      <c r="C113" s="571" t="s">
        <v>164</v>
      </c>
      <c r="D113" s="563" t="s">
        <v>1144</v>
      </c>
      <c r="E113" s="572">
        <v>3</v>
      </c>
      <c r="F113" s="573" t="s">
        <v>1145</v>
      </c>
      <c r="G113" s="566">
        <v>1.65</v>
      </c>
      <c r="H113" s="174"/>
      <c r="I113" s="765">
        <f>SUM(G113*H113)</f>
        <v>0</v>
      </c>
    </row>
    <row r="114" spans="1:9">
      <c r="A114" s="631" t="s">
        <v>1147</v>
      </c>
      <c r="B114" s="628" t="s">
        <v>1146</v>
      </c>
      <c r="C114" s="571" t="s">
        <v>1148</v>
      </c>
      <c r="D114" s="563" t="s">
        <v>764</v>
      </c>
      <c r="E114" s="572">
        <v>10</v>
      </c>
      <c r="F114" s="573" t="s">
        <v>1149</v>
      </c>
      <c r="G114" s="566">
        <v>1.65</v>
      </c>
      <c r="H114" s="174"/>
      <c r="I114" s="765">
        <f>SUM(G114*H114)</f>
        <v>0</v>
      </c>
    </row>
    <row r="115" spans="1:9">
      <c r="A115" s="631" t="s">
        <v>1150</v>
      </c>
      <c r="B115" s="628" t="s">
        <v>169</v>
      </c>
      <c r="C115" s="571" t="s">
        <v>1151</v>
      </c>
      <c r="D115" s="563" t="s">
        <v>94</v>
      </c>
      <c r="E115" s="572">
        <v>10</v>
      </c>
      <c r="F115" s="246" t="s">
        <v>1152</v>
      </c>
      <c r="G115" s="566">
        <v>1.65</v>
      </c>
      <c r="H115" s="246"/>
      <c r="I115" s="765">
        <f>SUM(G115*H115)</f>
        <v>0</v>
      </c>
    </row>
    <row r="116" spans="1:9">
      <c r="A116" s="570" t="s">
        <v>1170</v>
      </c>
      <c r="B116" s="628" t="s">
        <v>1169</v>
      </c>
      <c r="C116" s="571" t="s">
        <v>1171</v>
      </c>
      <c r="D116" s="563" t="s">
        <v>94</v>
      </c>
      <c r="E116" s="572">
        <v>15</v>
      </c>
      <c r="F116" s="573" t="s">
        <v>1172</v>
      </c>
      <c r="G116" s="566">
        <v>1.65</v>
      </c>
      <c r="H116" s="174"/>
      <c r="I116" s="765">
        <f t="shared" ref="I116:I120" si="9">SUM(G116*H116)</f>
        <v>0</v>
      </c>
    </row>
    <row r="117" spans="1:9">
      <c r="A117" s="570" t="s">
        <v>1173</v>
      </c>
      <c r="B117" s="628" t="s">
        <v>1169</v>
      </c>
      <c r="C117" s="571" t="s">
        <v>1174</v>
      </c>
      <c r="D117" s="563" t="s">
        <v>94</v>
      </c>
      <c r="E117" s="572">
        <v>15</v>
      </c>
      <c r="F117" s="573" t="s">
        <v>1175</v>
      </c>
      <c r="G117" s="566">
        <v>1.65</v>
      </c>
      <c r="H117" s="174"/>
      <c r="I117" s="765">
        <f t="shared" si="9"/>
        <v>0</v>
      </c>
    </row>
    <row r="118" spans="1:9">
      <c r="A118" s="570" t="s">
        <v>1176</v>
      </c>
      <c r="B118" s="628" t="s">
        <v>1169</v>
      </c>
      <c r="C118" s="571" t="s">
        <v>1177</v>
      </c>
      <c r="D118" s="563" t="s">
        <v>94</v>
      </c>
      <c r="E118" s="572">
        <v>15</v>
      </c>
      <c r="F118" s="573" t="s">
        <v>1178</v>
      </c>
      <c r="G118" s="566">
        <v>1.65</v>
      </c>
      <c r="H118" s="174"/>
      <c r="I118" s="765">
        <f t="shared" si="9"/>
        <v>0</v>
      </c>
    </row>
    <row r="119" spans="1:9">
      <c r="A119" s="570" t="s">
        <v>1179</v>
      </c>
      <c r="B119" s="628" t="s">
        <v>1169</v>
      </c>
      <c r="C119" s="571" t="s">
        <v>1180</v>
      </c>
      <c r="D119" s="563" t="s">
        <v>94</v>
      </c>
      <c r="E119" s="572">
        <v>15</v>
      </c>
      <c r="F119" s="573">
        <v>8719274543572</v>
      </c>
      <c r="G119" s="566">
        <v>1.65</v>
      </c>
      <c r="H119" s="174"/>
      <c r="I119" s="765">
        <f t="shared" si="9"/>
        <v>0</v>
      </c>
    </row>
    <row r="120" spans="1:9">
      <c r="A120" s="570" t="s">
        <v>1181</v>
      </c>
      <c r="B120" s="628" t="s">
        <v>1169</v>
      </c>
      <c r="C120" s="571" t="s">
        <v>355</v>
      </c>
      <c r="D120" s="563" t="s">
        <v>94</v>
      </c>
      <c r="E120" s="572">
        <v>15</v>
      </c>
      <c r="F120" s="573" t="s">
        <v>1182</v>
      </c>
      <c r="G120" s="566">
        <v>1.65</v>
      </c>
      <c r="H120" s="174"/>
      <c r="I120" s="765">
        <f t="shared" si="9"/>
        <v>0</v>
      </c>
    </row>
    <row r="121" spans="1:9">
      <c r="A121" s="570" t="s">
        <v>1210</v>
      </c>
      <c r="B121" s="628" t="s">
        <v>1209</v>
      </c>
      <c r="C121" s="571" t="s">
        <v>1211</v>
      </c>
      <c r="D121" s="563" t="s">
        <v>127</v>
      </c>
      <c r="E121" s="572">
        <v>15</v>
      </c>
      <c r="F121" s="573" t="s">
        <v>1212</v>
      </c>
      <c r="G121" s="566">
        <v>1.65</v>
      </c>
      <c r="H121" s="174"/>
      <c r="I121" s="765">
        <f t="shared" ref="I121:I126" si="10">SUM(G121*H121)</f>
        <v>0</v>
      </c>
    </row>
    <row r="122" spans="1:9">
      <c r="A122" s="570" t="s">
        <v>1213</v>
      </c>
      <c r="B122" s="628" t="s">
        <v>254</v>
      </c>
      <c r="C122" s="571" t="s">
        <v>1214</v>
      </c>
      <c r="D122" s="563" t="s">
        <v>1144</v>
      </c>
      <c r="E122" s="572">
        <v>1</v>
      </c>
      <c r="F122" s="573" t="s">
        <v>1215</v>
      </c>
      <c r="G122" s="566">
        <v>1.65</v>
      </c>
      <c r="H122" s="174"/>
      <c r="I122" s="765">
        <f t="shared" si="10"/>
        <v>0</v>
      </c>
    </row>
    <row r="123" spans="1:9">
      <c r="A123" s="563" t="s">
        <v>1217</v>
      </c>
      <c r="B123" s="628" t="s">
        <v>1216</v>
      </c>
      <c r="C123" s="571" t="s">
        <v>1218</v>
      </c>
      <c r="D123" s="563" t="s">
        <v>181</v>
      </c>
      <c r="E123" s="572">
        <v>10</v>
      </c>
      <c r="F123" s="174" t="s">
        <v>1219</v>
      </c>
      <c r="G123" s="566">
        <v>1.65</v>
      </c>
      <c r="H123" s="174"/>
      <c r="I123" s="765">
        <f t="shared" si="10"/>
        <v>0</v>
      </c>
    </row>
    <row r="124" spans="1:9">
      <c r="A124" s="563" t="s">
        <v>1220</v>
      </c>
      <c r="B124" s="628" t="s">
        <v>1216</v>
      </c>
      <c r="C124" s="571" t="s">
        <v>1221</v>
      </c>
      <c r="D124" s="563" t="s">
        <v>181</v>
      </c>
      <c r="E124" s="572">
        <v>10</v>
      </c>
      <c r="F124" s="174" t="s">
        <v>1222</v>
      </c>
      <c r="G124" s="566">
        <v>1.65</v>
      </c>
      <c r="H124" s="174"/>
      <c r="I124" s="765">
        <f t="shared" si="10"/>
        <v>0</v>
      </c>
    </row>
    <row r="125" spans="1:9">
      <c r="A125" s="563" t="s">
        <v>1223</v>
      </c>
      <c r="B125" s="628" t="s">
        <v>1216</v>
      </c>
      <c r="C125" s="571" t="s">
        <v>1224</v>
      </c>
      <c r="D125" s="563" t="s">
        <v>181</v>
      </c>
      <c r="E125" s="572">
        <v>10</v>
      </c>
      <c r="F125" s="573" t="s">
        <v>1225</v>
      </c>
      <c r="G125" s="566">
        <v>1.65</v>
      </c>
      <c r="H125" s="174"/>
      <c r="I125" s="765">
        <f t="shared" si="10"/>
        <v>0</v>
      </c>
    </row>
    <row r="126" spans="1:9">
      <c r="A126" s="563" t="s">
        <v>1226</v>
      </c>
      <c r="B126" s="628" t="s">
        <v>1216</v>
      </c>
      <c r="C126" s="571" t="s">
        <v>1227</v>
      </c>
      <c r="D126" s="563" t="s">
        <v>181</v>
      </c>
      <c r="E126" s="572">
        <v>10</v>
      </c>
      <c r="F126" s="239" t="s">
        <v>1228</v>
      </c>
      <c r="G126" s="566">
        <v>1.65</v>
      </c>
      <c r="H126" s="174"/>
      <c r="I126" s="765">
        <f t="shared" si="10"/>
        <v>0</v>
      </c>
    </row>
    <row r="127" spans="1:9">
      <c r="A127" s="563" t="s">
        <v>1229</v>
      </c>
      <c r="B127" s="628" t="s">
        <v>133</v>
      </c>
      <c r="C127" s="571" t="s">
        <v>1230</v>
      </c>
      <c r="D127" s="563" t="s">
        <v>181</v>
      </c>
      <c r="E127" s="572">
        <v>15</v>
      </c>
      <c r="F127" s="573" t="s">
        <v>1231</v>
      </c>
      <c r="G127" s="566">
        <v>1.65</v>
      </c>
      <c r="H127" s="174"/>
      <c r="I127" s="765">
        <f t="shared" ref="I127:I137" si="11">SUM(G127*H127)</f>
        <v>0</v>
      </c>
    </row>
    <row r="128" spans="1:9">
      <c r="A128" s="563" t="s">
        <v>1232</v>
      </c>
      <c r="B128" s="628" t="s">
        <v>133</v>
      </c>
      <c r="C128" s="571" t="s">
        <v>1233</v>
      </c>
      <c r="D128" s="563" t="s">
        <v>181</v>
      </c>
      <c r="E128" s="572">
        <v>15</v>
      </c>
      <c r="F128" s="573" t="s">
        <v>1234</v>
      </c>
      <c r="G128" s="566">
        <v>1.65</v>
      </c>
      <c r="H128" s="174"/>
      <c r="I128" s="765">
        <f t="shared" si="11"/>
        <v>0</v>
      </c>
    </row>
    <row r="129" spans="1:9" ht="15.75" customHeight="1">
      <c r="A129" s="563" t="s">
        <v>1235</v>
      </c>
      <c r="B129" s="628" t="s">
        <v>133</v>
      </c>
      <c r="C129" s="571" t="s">
        <v>1236</v>
      </c>
      <c r="D129" s="563" t="s">
        <v>181</v>
      </c>
      <c r="E129" s="572">
        <v>15</v>
      </c>
      <c r="F129" s="573" t="s">
        <v>1237</v>
      </c>
      <c r="G129" s="566">
        <v>1.65</v>
      </c>
      <c r="H129" s="174"/>
      <c r="I129" s="765">
        <f t="shared" si="11"/>
        <v>0</v>
      </c>
    </row>
    <row r="130" spans="1:9" ht="15.75" customHeight="1">
      <c r="A130" s="563" t="s">
        <v>1238</v>
      </c>
      <c r="B130" s="628" t="s">
        <v>133</v>
      </c>
      <c r="C130" s="571" t="s">
        <v>1239</v>
      </c>
      <c r="D130" s="563" t="s">
        <v>181</v>
      </c>
      <c r="E130" s="572">
        <v>15</v>
      </c>
      <c r="F130" s="573" t="s">
        <v>1240</v>
      </c>
      <c r="G130" s="566">
        <v>1.65</v>
      </c>
      <c r="H130" s="174"/>
      <c r="I130" s="765">
        <f t="shared" si="11"/>
        <v>0</v>
      </c>
    </row>
    <row r="131" spans="1:9" ht="15.75" customHeight="1">
      <c r="A131" s="563" t="s">
        <v>1241</v>
      </c>
      <c r="B131" s="628" t="s">
        <v>133</v>
      </c>
      <c r="C131" s="571" t="s">
        <v>1242</v>
      </c>
      <c r="D131" s="563" t="s">
        <v>181</v>
      </c>
      <c r="E131" s="572">
        <v>15</v>
      </c>
      <c r="F131" s="573" t="s">
        <v>1243</v>
      </c>
      <c r="G131" s="566">
        <v>1.65</v>
      </c>
      <c r="H131" s="174"/>
      <c r="I131" s="765">
        <f t="shared" si="11"/>
        <v>0</v>
      </c>
    </row>
    <row r="132" spans="1:9" ht="13.5" customHeight="1">
      <c r="A132" s="563" t="s">
        <v>1244</v>
      </c>
      <c r="B132" s="628" t="s">
        <v>133</v>
      </c>
      <c r="C132" s="571" t="s">
        <v>1245</v>
      </c>
      <c r="D132" s="563" t="s">
        <v>181</v>
      </c>
      <c r="E132" s="572">
        <v>15</v>
      </c>
      <c r="F132" s="573" t="s">
        <v>1246</v>
      </c>
      <c r="G132" s="566">
        <v>1.65</v>
      </c>
      <c r="H132" s="174"/>
      <c r="I132" s="765">
        <f t="shared" si="11"/>
        <v>0</v>
      </c>
    </row>
    <row r="133" spans="1:9">
      <c r="A133" s="563" t="s">
        <v>1247</v>
      </c>
      <c r="B133" s="628" t="s">
        <v>133</v>
      </c>
      <c r="C133" s="571" t="s">
        <v>1248</v>
      </c>
      <c r="D133" s="563" t="s">
        <v>181</v>
      </c>
      <c r="E133" s="572">
        <v>15</v>
      </c>
      <c r="F133" s="573" t="s">
        <v>1249</v>
      </c>
      <c r="G133" s="566">
        <v>1.65</v>
      </c>
      <c r="H133" s="174"/>
      <c r="I133" s="765">
        <f t="shared" si="11"/>
        <v>0</v>
      </c>
    </row>
    <row r="134" spans="1:9">
      <c r="A134" s="563" t="s">
        <v>1250</v>
      </c>
      <c r="B134" s="628" t="s">
        <v>133</v>
      </c>
      <c r="C134" s="571" t="s">
        <v>1251</v>
      </c>
      <c r="D134" s="563" t="s">
        <v>181</v>
      </c>
      <c r="E134" s="572">
        <v>15</v>
      </c>
      <c r="F134" s="573" t="s">
        <v>1252</v>
      </c>
      <c r="G134" s="566">
        <v>1.65</v>
      </c>
      <c r="H134" s="174"/>
      <c r="I134" s="765">
        <f t="shared" si="11"/>
        <v>0</v>
      </c>
    </row>
    <row r="135" spans="1:9">
      <c r="A135" s="563" t="s">
        <v>1253</v>
      </c>
      <c r="B135" s="628" t="s">
        <v>133</v>
      </c>
      <c r="C135" s="571" t="s">
        <v>1254</v>
      </c>
      <c r="D135" s="563" t="s">
        <v>94</v>
      </c>
      <c r="E135" s="572">
        <v>15</v>
      </c>
      <c r="F135" s="239" t="s">
        <v>1255</v>
      </c>
      <c r="G135" s="566">
        <v>1.65</v>
      </c>
      <c r="H135" s="174"/>
      <c r="I135" s="765">
        <f t="shared" si="11"/>
        <v>0</v>
      </c>
    </row>
    <row r="136" spans="1:9">
      <c r="A136" s="563" t="s">
        <v>1256</v>
      </c>
      <c r="B136" s="628" t="s">
        <v>133</v>
      </c>
      <c r="C136" s="571" t="s">
        <v>172</v>
      </c>
      <c r="D136" s="563" t="s">
        <v>94</v>
      </c>
      <c r="E136" s="572">
        <v>15</v>
      </c>
      <c r="F136" s="239" t="s">
        <v>1257</v>
      </c>
      <c r="G136" s="566">
        <v>1.65</v>
      </c>
      <c r="H136" s="174"/>
      <c r="I136" s="765">
        <f t="shared" si="11"/>
        <v>0</v>
      </c>
    </row>
    <row r="137" spans="1:9">
      <c r="A137" s="563" t="s">
        <v>1258</v>
      </c>
      <c r="B137" s="628" t="s">
        <v>133</v>
      </c>
      <c r="C137" s="571" t="s">
        <v>1259</v>
      </c>
      <c r="D137" s="563" t="s">
        <v>94</v>
      </c>
      <c r="E137" s="572">
        <v>15</v>
      </c>
      <c r="F137" s="239" t="s">
        <v>1260</v>
      </c>
      <c r="G137" s="566">
        <v>1.65</v>
      </c>
      <c r="H137" s="174"/>
      <c r="I137" s="765">
        <f t="shared" si="11"/>
        <v>0</v>
      </c>
    </row>
    <row r="138" spans="1:9">
      <c r="A138" s="570" t="s">
        <v>1262</v>
      </c>
      <c r="B138" s="628" t="s">
        <v>1261</v>
      </c>
      <c r="C138" s="571" t="s">
        <v>1263</v>
      </c>
      <c r="D138" s="563" t="s">
        <v>94</v>
      </c>
      <c r="E138" s="572">
        <v>20</v>
      </c>
      <c r="F138" s="573" t="s">
        <v>1264</v>
      </c>
      <c r="G138" s="566">
        <v>1.65</v>
      </c>
      <c r="H138" s="174"/>
      <c r="I138" s="765">
        <f>SUM(G138*H138)</f>
        <v>0</v>
      </c>
    </row>
    <row r="139" spans="1:9">
      <c r="A139" s="570" t="s">
        <v>1265</v>
      </c>
      <c r="B139" s="628" t="s">
        <v>179</v>
      </c>
      <c r="C139" s="571" t="s">
        <v>180</v>
      </c>
      <c r="D139" s="563" t="s">
        <v>1266</v>
      </c>
      <c r="E139" s="572">
        <v>10</v>
      </c>
      <c r="F139" s="573" t="s">
        <v>1267</v>
      </c>
      <c r="G139" s="566">
        <v>1.65</v>
      </c>
      <c r="H139" s="174"/>
      <c r="I139" s="765">
        <f>SUM(G139*H139)</f>
        <v>0</v>
      </c>
    </row>
    <row r="140" spans="1:9">
      <c r="A140" s="570" t="s">
        <v>1268</v>
      </c>
      <c r="B140" s="628" t="s">
        <v>112</v>
      </c>
      <c r="C140" s="571" t="s">
        <v>1269</v>
      </c>
      <c r="D140" s="563" t="s">
        <v>181</v>
      </c>
      <c r="E140" s="572">
        <v>20</v>
      </c>
      <c r="F140" s="573" t="s">
        <v>1270</v>
      </c>
      <c r="G140" s="566">
        <v>1.65</v>
      </c>
      <c r="H140" s="174"/>
      <c r="I140" s="765">
        <f t="shared" ref="I140:I147" si="12">SUM(G140*H140)</f>
        <v>0</v>
      </c>
    </row>
    <row r="141" spans="1:9">
      <c r="A141" s="570" t="s">
        <v>1271</v>
      </c>
      <c r="B141" s="628" t="s">
        <v>112</v>
      </c>
      <c r="C141" s="571" t="s">
        <v>1272</v>
      </c>
      <c r="D141" s="563" t="s">
        <v>181</v>
      </c>
      <c r="E141" s="572">
        <v>15</v>
      </c>
      <c r="F141" s="573" t="s">
        <v>1273</v>
      </c>
      <c r="G141" s="566">
        <v>1.65</v>
      </c>
      <c r="H141" s="174"/>
      <c r="I141" s="765">
        <f t="shared" si="12"/>
        <v>0</v>
      </c>
    </row>
    <row r="142" spans="1:9">
      <c r="A142" s="570" t="s">
        <v>1274</v>
      </c>
      <c r="B142" s="628" t="s">
        <v>112</v>
      </c>
      <c r="C142" s="571" t="s">
        <v>1275</v>
      </c>
      <c r="D142" s="563" t="s">
        <v>94</v>
      </c>
      <c r="E142" s="572">
        <v>15</v>
      </c>
      <c r="F142" s="573" t="s">
        <v>1276</v>
      </c>
      <c r="G142" s="566">
        <v>1.65</v>
      </c>
      <c r="H142" s="174"/>
      <c r="I142" s="765">
        <f t="shared" si="12"/>
        <v>0</v>
      </c>
    </row>
    <row r="143" spans="1:9">
      <c r="A143" s="570" t="s">
        <v>1277</v>
      </c>
      <c r="B143" s="628" t="s">
        <v>112</v>
      </c>
      <c r="C143" s="571" t="s">
        <v>1278</v>
      </c>
      <c r="D143" s="563" t="s">
        <v>90</v>
      </c>
      <c r="E143" s="572">
        <v>10</v>
      </c>
      <c r="F143" s="573" t="s">
        <v>1279</v>
      </c>
      <c r="G143" s="566">
        <v>1.65</v>
      </c>
      <c r="H143" s="174"/>
      <c r="I143" s="765">
        <f t="shared" si="12"/>
        <v>0</v>
      </c>
    </row>
    <row r="144" spans="1:9">
      <c r="A144" s="570" t="s">
        <v>1280</v>
      </c>
      <c r="B144" s="628" t="s">
        <v>112</v>
      </c>
      <c r="C144" s="571" t="s">
        <v>1281</v>
      </c>
      <c r="D144" s="563" t="s">
        <v>181</v>
      </c>
      <c r="E144" s="572">
        <v>5</v>
      </c>
      <c r="F144" s="246" t="s">
        <v>1282</v>
      </c>
      <c r="G144" s="566">
        <v>1.65</v>
      </c>
      <c r="H144" s="174"/>
      <c r="I144" s="765">
        <f t="shared" si="12"/>
        <v>0</v>
      </c>
    </row>
    <row r="145" spans="1:9">
      <c r="A145" s="570" t="s">
        <v>1283</v>
      </c>
      <c r="B145" s="628" t="s">
        <v>112</v>
      </c>
      <c r="C145" s="571" t="s">
        <v>115</v>
      </c>
      <c r="D145" s="563" t="s">
        <v>94</v>
      </c>
      <c r="E145" s="572">
        <v>15</v>
      </c>
      <c r="F145" s="573" t="s">
        <v>1284</v>
      </c>
      <c r="G145" s="566">
        <v>1.65</v>
      </c>
      <c r="H145" s="174"/>
      <c r="I145" s="765">
        <f t="shared" si="12"/>
        <v>0</v>
      </c>
    </row>
    <row r="146" spans="1:9">
      <c r="A146" s="570" t="s">
        <v>1285</v>
      </c>
      <c r="B146" s="628" t="s">
        <v>112</v>
      </c>
      <c r="C146" s="571" t="s">
        <v>915</v>
      </c>
      <c r="D146" s="563" t="s">
        <v>94</v>
      </c>
      <c r="E146" s="572">
        <v>10</v>
      </c>
      <c r="F146" s="573" t="s">
        <v>1286</v>
      </c>
      <c r="G146" s="566">
        <v>1.65</v>
      </c>
      <c r="H146" s="174"/>
      <c r="I146" s="765">
        <f t="shared" si="12"/>
        <v>0</v>
      </c>
    </row>
    <row r="147" spans="1:9">
      <c r="A147" s="570" t="s">
        <v>1287</v>
      </c>
      <c r="B147" s="628" t="s">
        <v>112</v>
      </c>
      <c r="C147" s="571" t="s">
        <v>1288</v>
      </c>
      <c r="D147" s="563" t="s">
        <v>181</v>
      </c>
      <c r="E147" s="572">
        <v>10</v>
      </c>
      <c r="F147" s="573" t="s">
        <v>1289</v>
      </c>
      <c r="G147" s="566">
        <v>1.65</v>
      </c>
      <c r="H147" s="174"/>
      <c r="I147" s="765">
        <f t="shared" si="12"/>
        <v>0</v>
      </c>
    </row>
    <row r="148" spans="1:9">
      <c r="A148" s="570" t="s">
        <v>1290</v>
      </c>
      <c r="B148" s="628" t="s">
        <v>140</v>
      </c>
      <c r="C148" s="571" t="s">
        <v>1291</v>
      </c>
      <c r="D148" s="563" t="s">
        <v>86</v>
      </c>
      <c r="E148" s="572">
        <v>7</v>
      </c>
      <c r="F148" s="573" t="s">
        <v>1292</v>
      </c>
      <c r="G148" s="566">
        <v>1.65</v>
      </c>
      <c r="H148" s="174"/>
      <c r="I148" s="765">
        <f>SUM(G148*H148)</f>
        <v>0</v>
      </c>
    </row>
    <row r="149" spans="1:9">
      <c r="A149" s="570" t="s">
        <v>1293</v>
      </c>
      <c r="B149" s="628" t="s">
        <v>153</v>
      </c>
      <c r="C149" s="571" t="s">
        <v>1294</v>
      </c>
      <c r="D149" s="563" t="s">
        <v>94</v>
      </c>
      <c r="E149" s="572">
        <v>15</v>
      </c>
      <c r="F149" s="573" t="s">
        <v>1295</v>
      </c>
      <c r="G149" s="566">
        <v>1.65</v>
      </c>
      <c r="H149" s="174"/>
      <c r="I149" s="765">
        <f>SUM(G149*H149)</f>
        <v>0</v>
      </c>
    </row>
    <row r="150" spans="1:9">
      <c r="A150" s="570" t="s">
        <v>1296</v>
      </c>
      <c r="B150" s="628" t="s">
        <v>151</v>
      </c>
      <c r="C150" s="571" t="s">
        <v>152</v>
      </c>
      <c r="D150" s="563" t="s">
        <v>138</v>
      </c>
      <c r="E150" s="572">
        <v>5</v>
      </c>
      <c r="F150" s="573" t="s">
        <v>1297</v>
      </c>
      <c r="G150" s="566">
        <v>1.65</v>
      </c>
      <c r="H150" s="174"/>
      <c r="I150" s="765">
        <f>SUM(G150*H150)</f>
        <v>0</v>
      </c>
    </row>
    <row r="151" spans="1:9">
      <c r="A151" s="570" t="s">
        <v>1298</v>
      </c>
      <c r="B151" s="628" t="s">
        <v>151</v>
      </c>
      <c r="C151" s="571" t="s">
        <v>1299</v>
      </c>
      <c r="D151" s="563" t="s">
        <v>138</v>
      </c>
      <c r="E151" s="572">
        <v>20</v>
      </c>
      <c r="F151" s="573">
        <v>8719274545385</v>
      </c>
      <c r="G151" s="566">
        <v>1.65</v>
      </c>
      <c r="H151" s="253"/>
      <c r="I151" s="765">
        <f>SUM(G151*H151)</f>
        <v>0</v>
      </c>
    </row>
    <row r="152" spans="1:9" ht="15" customHeight="1">
      <c r="A152" s="570" t="s">
        <v>1300</v>
      </c>
      <c r="B152" s="628" t="s">
        <v>174</v>
      </c>
      <c r="C152" s="571" t="s">
        <v>1375</v>
      </c>
      <c r="D152" s="563" t="s">
        <v>94</v>
      </c>
      <c r="E152" s="572">
        <v>20</v>
      </c>
      <c r="F152" s="573" t="s">
        <v>1301</v>
      </c>
      <c r="G152" s="566">
        <v>1.65</v>
      </c>
      <c r="H152" s="174"/>
      <c r="I152" s="765">
        <f>SUM(G152*H152)</f>
        <v>0</v>
      </c>
    </row>
    <row r="153" spans="1:9" ht="13.5" customHeight="1">
      <c r="A153" s="570" t="s">
        <v>1303</v>
      </c>
      <c r="B153" s="628" t="s">
        <v>1302</v>
      </c>
      <c r="C153" s="571" t="s">
        <v>1304</v>
      </c>
      <c r="D153" s="563" t="s">
        <v>12</v>
      </c>
      <c r="E153" s="572">
        <v>10</v>
      </c>
      <c r="F153" s="573" t="s">
        <v>1305</v>
      </c>
      <c r="G153" s="566">
        <v>1.65</v>
      </c>
      <c r="H153" s="174"/>
      <c r="I153" s="765">
        <f t="shared" ref="I153:I159" si="13">SUM(G153*H153)</f>
        <v>0</v>
      </c>
    </row>
    <row r="154" spans="1:9">
      <c r="A154" s="570" t="s">
        <v>1306</v>
      </c>
      <c r="B154" s="628" t="s">
        <v>1302</v>
      </c>
      <c r="C154" s="571" t="s">
        <v>1307</v>
      </c>
      <c r="D154" s="563" t="s">
        <v>12</v>
      </c>
      <c r="E154" s="572">
        <v>10</v>
      </c>
      <c r="F154" s="573" t="s">
        <v>1308</v>
      </c>
      <c r="G154" s="566">
        <v>1.65</v>
      </c>
      <c r="H154" s="174"/>
      <c r="I154" s="765">
        <f t="shared" si="13"/>
        <v>0</v>
      </c>
    </row>
    <row r="155" spans="1:9">
      <c r="A155" s="570" t="s">
        <v>1309</v>
      </c>
      <c r="B155" s="628" t="s">
        <v>1302</v>
      </c>
      <c r="C155" s="571" t="s">
        <v>1310</v>
      </c>
      <c r="D155" s="563" t="s">
        <v>12</v>
      </c>
      <c r="E155" s="572">
        <v>10</v>
      </c>
      <c r="F155" s="573" t="s">
        <v>1311</v>
      </c>
      <c r="G155" s="566">
        <v>1.65</v>
      </c>
      <c r="H155" s="174"/>
      <c r="I155" s="765">
        <f t="shared" si="13"/>
        <v>0</v>
      </c>
    </row>
    <row r="156" spans="1:9">
      <c r="A156" s="570" t="s">
        <v>1312</v>
      </c>
      <c r="B156" s="628" t="s">
        <v>1302</v>
      </c>
      <c r="C156" s="571" t="s">
        <v>1313</v>
      </c>
      <c r="D156" s="563" t="s">
        <v>12</v>
      </c>
      <c r="E156" s="572">
        <v>10</v>
      </c>
      <c r="F156" s="573" t="s">
        <v>1314</v>
      </c>
      <c r="G156" s="566">
        <v>1.65</v>
      </c>
      <c r="H156" s="174"/>
      <c r="I156" s="765">
        <f t="shared" si="13"/>
        <v>0</v>
      </c>
    </row>
    <row r="157" spans="1:9">
      <c r="A157" s="570" t="s">
        <v>1315</v>
      </c>
      <c r="B157" s="628" t="s">
        <v>1302</v>
      </c>
      <c r="C157" s="571" t="s">
        <v>1316</v>
      </c>
      <c r="D157" s="563" t="s">
        <v>12</v>
      </c>
      <c r="E157" s="572">
        <v>10</v>
      </c>
      <c r="F157" s="573" t="s">
        <v>1317</v>
      </c>
      <c r="G157" s="566">
        <v>1.65</v>
      </c>
      <c r="H157" s="174"/>
      <c r="I157" s="765">
        <f t="shared" si="13"/>
        <v>0</v>
      </c>
    </row>
    <row r="158" spans="1:9">
      <c r="A158" s="570" t="s">
        <v>1318</v>
      </c>
      <c r="B158" s="628" t="s">
        <v>1302</v>
      </c>
      <c r="C158" s="571" t="s">
        <v>1319</v>
      </c>
      <c r="D158" s="563" t="s">
        <v>12</v>
      </c>
      <c r="E158" s="572">
        <v>10</v>
      </c>
      <c r="F158" s="573" t="s">
        <v>1320</v>
      </c>
      <c r="G158" s="566">
        <v>1.65</v>
      </c>
      <c r="H158" s="174"/>
      <c r="I158" s="765">
        <f t="shared" si="13"/>
        <v>0</v>
      </c>
    </row>
    <row r="159" spans="1:9">
      <c r="A159" s="570" t="s">
        <v>1321</v>
      </c>
      <c r="B159" s="628" t="s">
        <v>1302</v>
      </c>
      <c r="C159" s="571" t="s">
        <v>1322</v>
      </c>
      <c r="D159" s="563" t="s">
        <v>12</v>
      </c>
      <c r="E159" s="572">
        <v>10</v>
      </c>
      <c r="F159" s="573" t="s">
        <v>1323</v>
      </c>
      <c r="G159" s="566">
        <v>1.65</v>
      </c>
      <c r="H159" s="174"/>
      <c r="I159" s="765">
        <f t="shared" si="13"/>
        <v>0</v>
      </c>
    </row>
    <row r="160" spans="1:9">
      <c r="A160" s="570" t="s">
        <v>1325</v>
      </c>
      <c r="B160" s="628" t="s">
        <v>1324</v>
      </c>
      <c r="C160" s="571" t="s">
        <v>1326</v>
      </c>
      <c r="D160" s="563" t="s">
        <v>150</v>
      </c>
      <c r="E160" s="572">
        <v>1</v>
      </c>
      <c r="F160" s="573" t="s">
        <v>1327</v>
      </c>
      <c r="G160" s="566">
        <v>1.65</v>
      </c>
      <c r="H160" s="174"/>
      <c r="I160" s="765">
        <f t="shared" ref="I160:I168" si="14">SUM(G160*H160)</f>
        <v>0</v>
      </c>
    </row>
    <row r="161" spans="1:9">
      <c r="A161" s="570" t="s">
        <v>1328</v>
      </c>
      <c r="B161" s="628" t="s">
        <v>145</v>
      </c>
      <c r="C161" s="571" t="s">
        <v>158</v>
      </c>
      <c r="D161" s="563" t="s">
        <v>181</v>
      </c>
      <c r="E161" s="572">
        <v>15</v>
      </c>
      <c r="F161" s="573" t="s">
        <v>1329</v>
      </c>
      <c r="G161" s="566">
        <v>1.65</v>
      </c>
      <c r="H161" s="174"/>
      <c r="I161" s="765">
        <f t="shared" si="14"/>
        <v>0</v>
      </c>
    </row>
    <row r="162" spans="1:9">
      <c r="A162" s="570" t="s">
        <v>1330</v>
      </c>
      <c r="B162" s="628" t="s">
        <v>145</v>
      </c>
      <c r="C162" s="571" t="s">
        <v>1331</v>
      </c>
      <c r="D162" s="563" t="s">
        <v>181</v>
      </c>
      <c r="E162" s="572">
        <v>15</v>
      </c>
      <c r="F162" s="573" t="s">
        <v>1332</v>
      </c>
      <c r="G162" s="566">
        <v>1.65</v>
      </c>
      <c r="H162" s="174"/>
      <c r="I162" s="765">
        <f t="shared" si="14"/>
        <v>0</v>
      </c>
    </row>
    <row r="163" spans="1:9">
      <c r="A163" s="570" t="s">
        <v>1333</v>
      </c>
      <c r="B163" s="628" t="s">
        <v>145</v>
      </c>
      <c r="C163" s="571" t="s">
        <v>1334</v>
      </c>
      <c r="D163" s="563" t="s">
        <v>94</v>
      </c>
      <c r="E163" s="572">
        <v>10</v>
      </c>
      <c r="F163" s="573">
        <v>8719274545392</v>
      </c>
      <c r="G163" s="566">
        <v>1.65</v>
      </c>
      <c r="H163" s="174"/>
      <c r="I163" s="765">
        <f t="shared" si="14"/>
        <v>0</v>
      </c>
    </row>
    <row r="164" spans="1:9">
      <c r="A164" s="570" t="s">
        <v>1336</v>
      </c>
      <c r="B164" s="628" t="s">
        <v>1335</v>
      </c>
      <c r="C164" s="571" t="s">
        <v>110</v>
      </c>
      <c r="D164" s="563" t="s">
        <v>127</v>
      </c>
      <c r="E164" s="572">
        <v>20</v>
      </c>
      <c r="F164" s="573" t="s">
        <v>1337</v>
      </c>
      <c r="G164" s="566">
        <v>1.65</v>
      </c>
      <c r="H164" s="174"/>
      <c r="I164" s="765">
        <f t="shared" si="14"/>
        <v>0</v>
      </c>
    </row>
    <row r="165" spans="1:9">
      <c r="A165" s="570" t="s">
        <v>1339</v>
      </c>
      <c r="B165" s="628" t="s">
        <v>1338</v>
      </c>
      <c r="C165" s="571" t="s">
        <v>1340</v>
      </c>
      <c r="D165" s="563" t="s">
        <v>150</v>
      </c>
      <c r="E165" s="572">
        <v>5</v>
      </c>
      <c r="F165" s="573" t="s">
        <v>1341</v>
      </c>
      <c r="G165" s="566">
        <v>1.65</v>
      </c>
      <c r="H165" s="174"/>
      <c r="I165" s="765">
        <f t="shared" si="14"/>
        <v>0</v>
      </c>
    </row>
    <row r="166" spans="1:9">
      <c r="A166" s="570" t="s">
        <v>1343</v>
      </c>
      <c r="B166" s="628" t="s">
        <v>1342</v>
      </c>
      <c r="C166" s="571" t="s">
        <v>1344</v>
      </c>
      <c r="D166" s="563" t="s">
        <v>150</v>
      </c>
      <c r="E166" s="572">
        <v>5</v>
      </c>
      <c r="F166" s="573" t="s">
        <v>1345</v>
      </c>
      <c r="G166" s="566">
        <v>1.65</v>
      </c>
      <c r="H166" s="174"/>
      <c r="I166" s="765">
        <f t="shared" si="14"/>
        <v>0</v>
      </c>
    </row>
    <row r="167" spans="1:9">
      <c r="A167" s="570" t="s">
        <v>1347</v>
      </c>
      <c r="B167" s="628" t="s">
        <v>1346</v>
      </c>
      <c r="C167" s="571" t="s">
        <v>1348</v>
      </c>
      <c r="D167" s="563" t="s">
        <v>94</v>
      </c>
      <c r="E167" s="572">
        <v>20</v>
      </c>
      <c r="F167" s="573" t="s">
        <v>1349</v>
      </c>
      <c r="G167" s="566">
        <v>1.65</v>
      </c>
      <c r="H167" s="174"/>
      <c r="I167" s="765">
        <f t="shared" si="14"/>
        <v>0</v>
      </c>
    </row>
    <row r="168" spans="1:9">
      <c r="A168" s="570" t="s">
        <v>1993</v>
      </c>
      <c r="B168" s="628" t="s">
        <v>286</v>
      </c>
      <c r="C168" s="571" t="s">
        <v>1994</v>
      </c>
      <c r="D168" s="563" t="s">
        <v>119</v>
      </c>
      <c r="E168" s="572">
        <v>1</v>
      </c>
      <c r="F168" s="573">
        <v>8719274545002</v>
      </c>
      <c r="G168" s="566">
        <v>1.65</v>
      </c>
      <c r="H168" s="174"/>
      <c r="I168" s="765">
        <f t="shared" si="14"/>
        <v>0</v>
      </c>
    </row>
    <row r="169" spans="1:9" ht="15.75" thickBot="1">
      <c r="A169" s="156"/>
      <c r="B169" s="96"/>
      <c r="C169" s="171"/>
      <c r="D169" s="92"/>
      <c r="E169" s="93"/>
      <c r="F169" s="157"/>
      <c r="G169" s="159"/>
      <c r="H169" s="245"/>
      <c r="I169" s="767"/>
    </row>
    <row r="170" spans="1:9" ht="15.75" thickBot="1">
      <c r="A170" s="147"/>
      <c r="B170" s="282"/>
      <c r="C170" s="230"/>
      <c r="D170" s="147"/>
      <c r="E170" s="147"/>
      <c r="F170" s="147" t="s">
        <v>206</v>
      </c>
      <c r="G170" s="453"/>
      <c r="H170" s="248"/>
      <c r="I170" s="768">
        <f>SUM(I121:I167)</f>
        <v>0</v>
      </c>
    </row>
    <row r="176" spans="1:9" s="1" customFormat="1">
      <c r="A176"/>
      <c r="B176"/>
      <c r="C176"/>
      <c r="D176"/>
      <c r="E176"/>
      <c r="F176"/>
      <c r="G176"/>
      <c r="H176"/>
      <c r="I176" s="769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40"/>
  <sheetViews>
    <sheetView topLeftCell="A17" workbookViewId="0">
      <selection activeCell="H40" sqref="H40"/>
    </sheetView>
  </sheetViews>
  <sheetFormatPr defaultRowHeight="15"/>
  <cols>
    <col min="2" max="2" width="13.7109375" customWidth="1"/>
    <col min="3" max="3" width="26.85546875" customWidth="1"/>
    <col min="6" max="6" width="14.140625" bestFit="1" customWidth="1"/>
    <col min="8" max="8" width="10.85546875" customWidth="1"/>
    <col min="9" max="9" width="9.140625" style="769"/>
  </cols>
  <sheetData>
    <row r="1" spans="1:9" s="1" customFormat="1" ht="28.5">
      <c r="A1" s="170" t="s">
        <v>2032</v>
      </c>
      <c r="B1" s="281"/>
      <c r="C1" s="279"/>
      <c r="D1" s="146"/>
      <c r="E1" s="146"/>
      <c r="F1" s="146"/>
      <c r="G1" s="452"/>
      <c r="H1" s="247"/>
      <c r="I1" s="761"/>
    </row>
    <row r="2" spans="1:9" ht="16.5" thickBot="1">
      <c r="A2" s="147"/>
      <c r="B2" s="282"/>
      <c r="C2" s="230"/>
      <c r="D2" s="147"/>
      <c r="E2" s="147"/>
      <c r="F2" s="150" t="s">
        <v>1707</v>
      </c>
      <c r="G2" s="453"/>
      <c r="H2" s="175"/>
      <c r="I2" s="762"/>
    </row>
    <row r="3" spans="1:9" ht="30.75" customHeight="1" thickBot="1">
      <c r="A3" s="100" t="s">
        <v>1573</v>
      </c>
      <c r="B3" s="148" t="s">
        <v>198</v>
      </c>
      <c r="C3" s="280" t="s">
        <v>124</v>
      </c>
      <c r="D3" s="99" t="s">
        <v>1567</v>
      </c>
      <c r="E3" s="100" t="s">
        <v>200</v>
      </c>
      <c r="F3" s="100" t="s">
        <v>1350</v>
      </c>
      <c r="G3" s="111" t="s">
        <v>290</v>
      </c>
      <c r="H3" s="241" t="s">
        <v>1351</v>
      </c>
      <c r="I3" s="763" t="s">
        <v>1587</v>
      </c>
    </row>
    <row r="4" spans="1:9">
      <c r="A4" s="619" t="s">
        <v>1047</v>
      </c>
      <c r="B4" s="594" t="s">
        <v>116</v>
      </c>
      <c r="C4" s="626" t="s">
        <v>1048</v>
      </c>
      <c r="D4" s="627" t="s">
        <v>764</v>
      </c>
      <c r="E4" s="627">
        <v>15</v>
      </c>
      <c r="F4" s="597" t="s">
        <v>1049</v>
      </c>
      <c r="G4" s="598">
        <v>1.65</v>
      </c>
      <c r="H4" s="243"/>
      <c r="I4" s="764">
        <f t="shared" ref="I4:I19" si="0">SUM(G4*H4)</f>
        <v>0</v>
      </c>
    </row>
    <row r="5" spans="1:9">
      <c r="A5" s="563" t="s">
        <v>1050</v>
      </c>
      <c r="B5" s="576" t="s">
        <v>116</v>
      </c>
      <c r="C5" s="571" t="s">
        <v>1051</v>
      </c>
      <c r="D5" s="563" t="s">
        <v>157</v>
      </c>
      <c r="E5" s="572">
        <v>5</v>
      </c>
      <c r="F5" s="573" t="s">
        <v>1052</v>
      </c>
      <c r="G5" s="566">
        <v>1.65</v>
      </c>
      <c r="H5" s="174"/>
      <c r="I5" s="765">
        <f t="shared" si="0"/>
        <v>0</v>
      </c>
    </row>
    <row r="6" spans="1:9">
      <c r="A6" s="563" t="s">
        <v>1053</v>
      </c>
      <c r="B6" s="576" t="s">
        <v>116</v>
      </c>
      <c r="C6" s="571" t="s">
        <v>220</v>
      </c>
      <c r="D6" s="563" t="s">
        <v>191</v>
      </c>
      <c r="E6" s="572">
        <v>1</v>
      </c>
      <c r="F6" s="573" t="s">
        <v>1054</v>
      </c>
      <c r="G6" s="566">
        <v>1.65</v>
      </c>
      <c r="H6" s="174"/>
      <c r="I6" s="765">
        <f t="shared" si="0"/>
        <v>0</v>
      </c>
    </row>
    <row r="7" spans="1:9">
      <c r="A7" s="570" t="s">
        <v>1055</v>
      </c>
      <c r="B7" s="576" t="s">
        <v>116</v>
      </c>
      <c r="C7" s="571" t="s">
        <v>210</v>
      </c>
      <c r="D7" s="563" t="s">
        <v>221</v>
      </c>
      <c r="E7" s="572">
        <v>1</v>
      </c>
      <c r="F7" s="573" t="s">
        <v>1056</v>
      </c>
      <c r="G7" s="566">
        <v>1.65</v>
      </c>
      <c r="H7" s="174"/>
      <c r="I7" s="765">
        <f t="shared" si="0"/>
        <v>0</v>
      </c>
    </row>
    <row r="8" spans="1:9">
      <c r="A8" s="563" t="s">
        <v>1057</v>
      </c>
      <c r="B8" s="576" t="s">
        <v>116</v>
      </c>
      <c r="C8" s="571" t="s">
        <v>217</v>
      </c>
      <c r="D8" s="563" t="s">
        <v>221</v>
      </c>
      <c r="E8" s="572">
        <v>1</v>
      </c>
      <c r="F8" s="573" t="s">
        <v>1058</v>
      </c>
      <c r="G8" s="566">
        <v>2.5</v>
      </c>
      <c r="H8" s="174"/>
      <c r="I8" s="765">
        <f t="shared" si="0"/>
        <v>0</v>
      </c>
    </row>
    <row r="9" spans="1:9">
      <c r="A9" s="563" t="s">
        <v>1059</v>
      </c>
      <c r="B9" s="576" t="s">
        <v>116</v>
      </c>
      <c r="C9" s="571" t="s">
        <v>1060</v>
      </c>
      <c r="D9" s="563" t="s">
        <v>1061</v>
      </c>
      <c r="E9" s="572">
        <v>5</v>
      </c>
      <c r="F9" s="573" t="s">
        <v>1062</v>
      </c>
      <c r="G9" s="566">
        <v>1.65</v>
      </c>
      <c r="H9" s="174"/>
      <c r="I9" s="765">
        <f t="shared" si="0"/>
        <v>0</v>
      </c>
    </row>
    <row r="10" spans="1:9">
      <c r="A10" s="570" t="s">
        <v>1063</v>
      </c>
      <c r="B10" s="576" t="s">
        <v>116</v>
      </c>
      <c r="C10" s="571" t="s">
        <v>1064</v>
      </c>
      <c r="D10" s="563" t="s">
        <v>94</v>
      </c>
      <c r="E10" s="572">
        <v>10</v>
      </c>
      <c r="F10" s="573" t="s">
        <v>1065</v>
      </c>
      <c r="G10" s="566">
        <v>1.65</v>
      </c>
      <c r="H10" s="174"/>
      <c r="I10" s="765">
        <f t="shared" si="0"/>
        <v>0</v>
      </c>
    </row>
    <row r="11" spans="1:9">
      <c r="A11" s="570" t="s">
        <v>1066</v>
      </c>
      <c r="B11" s="576" t="s">
        <v>116</v>
      </c>
      <c r="C11" s="571" t="s">
        <v>117</v>
      </c>
      <c r="D11" s="563" t="s">
        <v>157</v>
      </c>
      <c r="E11" s="572">
        <v>5</v>
      </c>
      <c r="F11" s="573" t="s">
        <v>1067</v>
      </c>
      <c r="G11" s="566">
        <v>1.65</v>
      </c>
      <c r="H11" s="174"/>
      <c r="I11" s="765">
        <f t="shared" si="0"/>
        <v>0</v>
      </c>
    </row>
    <row r="12" spans="1:9">
      <c r="A12" s="563" t="s">
        <v>1068</v>
      </c>
      <c r="B12" s="576" t="s">
        <v>116</v>
      </c>
      <c r="C12" s="571" t="s">
        <v>1069</v>
      </c>
      <c r="D12" s="563" t="s">
        <v>94</v>
      </c>
      <c r="E12" s="572">
        <v>20</v>
      </c>
      <c r="F12" s="573" t="s">
        <v>1070</v>
      </c>
      <c r="G12" s="566">
        <v>1.65</v>
      </c>
      <c r="H12" s="174"/>
      <c r="I12" s="765">
        <f t="shared" si="0"/>
        <v>0</v>
      </c>
    </row>
    <row r="13" spans="1:9">
      <c r="A13" s="563" t="s">
        <v>1071</v>
      </c>
      <c r="B13" s="576" t="s">
        <v>116</v>
      </c>
      <c r="C13" s="571" t="s">
        <v>123</v>
      </c>
      <c r="D13" s="563" t="s">
        <v>232</v>
      </c>
      <c r="E13" s="572">
        <v>1</v>
      </c>
      <c r="F13" s="573" t="s">
        <v>1072</v>
      </c>
      <c r="G13" s="566">
        <v>1.65</v>
      </c>
      <c r="H13" s="174"/>
      <c r="I13" s="765">
        <f t="shared" si="0"/>
        <v>0</v>
      </c>
    </row>
    <row r="14" spans="1:9">
      <c r="A14" s="570" t="s">
        <v>1073</v>
      </c>
      <c r="B14" s="576" t="s">
        <v>116</v>
      </c>
      <c r="C14" s="571" t="s">
        <v>1074</v>
      </c>
      <c r="D14" s="563" t="s">
        <v>94</v>
      </c>
      <c r="E14" s="572">
        <v>20</v>
      </c>
      <c r="F14" s="573" t="s">
        <v>1075</v>
      </c>
      <c r="G14" s="566">
        <v>1.65</v>
      </c>
      <c r="H14" s="174"/>
      <c r="I14" s="765">
        <f t="shared" si="0"/>
        <v>0</v>
      </c>
    </row>
    <row r="15" spans="1:9">
      <c r="A15" s="563" t="s">
        <v>1076</v>
      </c>
      <c r="B15" s="576" t="s">
        <v>116</v>
      </c>
      <c r="C15" s="571" t="s">
        <v>1077</v>
      </c>
      <c r="D15" s="563" t="s">
        <v>94</v>
      </c>
      <c r="E15" s="572">
        <v>20</v>
      </c>
      <c r="F15" s="573" t="s">
        <v>1078</v>
      </c>
      <c r="G15" s="566">
        <v>1.65</v>
      </c>
      <c r="H15" s="174"/>
      <c r="I15" s="765">
        <f t="shared" si="0"/>
        <v>0</v>
      </c>
    </row>
    <row r="16" spans="1:9">
      <c r="A16" s="570" t="s">
        <v>1079</v>
      </c>
      <c r="B16" s="576" t="s">
        <v>116</v>
      </c>
      <c r="C16" s="571" t="s">
        <v>122</v>
      </c>
      <c r="D16" s="563" t="s">
        <v>157</v>
      </c>
      <c r="E16" s="572">
        <v>5</v>
      </c>
      <c r="F16" s="624" t="s">
        <v>1080</v>
      </c>
      <c r="G16" s="566">
        <v>1.65</v>
      </c>
      <c r="H16" s="174"/>
      <c r="I16" s="765">
        <f t="shared" si="0"/>
        <v>0</v>
      </c>
    </row>
    <row r="17" spans="1:9">
      <c r="A17" s="563" t="s">
        <v>1081</v>
      </c>
      <c r="B17" s="576" t="s">
        <v>116</v>
      </c>
      <c r="C17" s="571" t="s">
        <v>213</v>
      </c>
      <c r="D17" s="563" t="s">
        <v>191</v>
      </c>
      <c r="E17" s="572">
        <v>3</v>
      </c>
      <c r="F17" s="573" t="s">
        <v>1082</v>
      </c>
      <c r="G17" s="566">
        <v>2.5</v>
      </c>
      <c r="H17" s="239"/>
      <c r="I17" s="765">
        <f t="shared" si="0"/>
        <v>0</v>
      </c>
    </row>
    <row r="18" spans="1:9">
      <c r="A18" s="570" t="s">
        <v>1083</v>
      </c>
      <c r="B18" s="576" t="s">
        <v>116</v>
      </c>
      <c r="C18" s="571" t="s">
        <v>1084</v>
      </c>
      <c r="D18" s="563" t="s">
        <v>94</v>
      </c>
      <c r="E18" s="572">
        <v>20</v>
      </c>
      <c r="F18" s="573" t="s">
        <v>1085</v>
      </c>
      <c r="G18" s="566">
        <v>1.65</v>
      </c>
      <c r="H18" s="174"/>
      <c r="I18" s="765">
        <f t="shared" si="0"/>
        <v>0</v>
      </c>
    </row>
    <row r="19" spans="1:9">
      <c r="A19" s="570" t="s">
        <v>1086</v>
      </c>
      <c r="B19" s="576" t="s">
        <v>116</v>
      </c>
      <c r="C19" s="571" t="s">
        <v>1087</v>
      </c>
      <c r="D19" s="563" t="s">
        <v>94</v>
      </c>
      <c r="E19" s="572">
        <v>20</v>
      </c>
      <c r="F19" s="573">
        <v>8719274545378</v>
      </c>
      <c r="G19" s="566">
        <v>1.65</v>
      </c>
      <c r="H19" s="174"/>
      <c r="I19" s="765">
        <f t="shared" si="0"/>
        <v>0</v>
      </c>
    </row>
    <row r="20" spans="1:9">
      <c r="A20" s="161"/>
      <c r="B20" s="96"/>
      <c r="C20" s="155"/>
      <c r="D20" s="92"/>
      <c r="E20" s="149"/>
      <c r="F20" s="152"/>
      <c r="G20" s="159"/>
      <c r="H20" s="158"/>
      <c r="I20" s="762"/>
    </row>
    <row r="21" spans="1:9">
      <c r="A21" s="631" t="s">
        <v>1153</v>
      </c>
      <c r="B21" s="628" t="s">
        <v>245</v>
      </c>
      <c r="C21" s="571" t="s">
        <v>1154</v>
      </c>
      <c r="D21" s="632" t="s">
        <v>150</v>
      </c>
      <c r="E21" s="572">
        <v>1</v>
      </c>
      <c r="F21" s="246" t="s">
        <v>1155</v>
      </c>
      <c r="G21" s="566">
        <v>1.65</v>
      </c>
      <c r="H21" s="239"/>
      <c r="I21" s="765">
        <f>SUM(G21*H21)</f>
        <v>0</v>
      </c>
    </row>
    <row r="22" spans="1:9">
      <c r="A22" s="725" t="s">
        <v>1156</v>
      </c>
      <c r="B22" s="726" t="s">
        <v>245</v>
      </c>
      <c r="C22" s="727" t="s">
        <v>75</v>
      </c>
      <c r="D22" s="728" t="s">
        <v>150</v>
      </c>
      <c r="E22" s="729">
        <v>1</v>
      </c>
      <c r="F22" s="730" t="s">
        <v>1157</v>
      </c>
      <c r="G22" s="731">
        <v>2.5</v>
      </c>
      <c r="H22" s="732"/>
      <c r="I22" s="770">
        <f>SUM(G22*H22)</f>
        <v>0</v>
      </c>
    </row>
    <row r="23" spans="1:9">
      <c r="A23" s="725" t="s">
        <v>1158</v>
      </c>
      <c r="B23" s="726" t="s">
        <v>245</v>
      </c>
      <c r="C23" s="727" t="s">
        <v>1159</v>
      </c>
      <c r="D23" s="728" t="s">
        <v>150</v>
      </c>
      <c r="E23" s="729">
        <v>1</v>
      </c>
      <c r="F23" s="730" t="s">
        <v>1160</v>
      </c>
      <c r="G23" s="731">
        <v>2.5</v>
      </c>
      <c r="H23" s="732"/>
      <c r="I23" s="770">
        <f>SUM(G23*H23)</f>
        <v>0</v>
      </c>
    </row>
    <row r="24" spans="1:9">
      <c r="A24" s="161"/>
      <c r="B24" s="96"/>
      <c r="C24" s="171"/>
      <c r="D24" s="141"/>
      <c r="E24" s="93"/>
      <c r="F24" s="158"/>
      <c r="G24" s="159"/>
      <c r="H24" s="94"/>
      <c r="I24" s="767"/>
    </row>
    <row r="25" spans="1:9">
      <c r="A25" s="631" t="s">
        <v>1161</v>
      </c>
      <c r="B25" s="628" t="s">
        <v>148</v>
      </c>
      <c r="C25" s="571" t="s">
        <v>149</v>
      </c>
      <c r="D25" s="632" t="s">
        <v>150</v>
      </c>
      <c r="E25" s="572">
        <v>3</v>
      </c>
      <c r="F25" s="246" t="s">
        <v>1162</v>
      </c>
      <c r="G25" s="566">
        <v>1.65</v>
      </c>
      <c r="H25" s="239"/>
      <c r="I25" s="765">
        <f>SUM(G25*H25)</f>
        <v>0</v>
      </c>
    </row>
    <row r="26" spans="1:9">
      <c r="A26" s="631" t="s">
        <v>1163</v>
      </c>
      <c r="B26" s="628" t="s">
        <v>148</v>
      </c>
      <c r="C26" s="571" t="s">
        <v>1164</v>
      </c>
      <c r="D26" s="632" t="s">
        <v>150</v>
      </c>
      <c r="E26" s="572">
        <v>1</v>
      </c>
      <c r="F26" s="239" t="s">
        <v>1165</v>
      </c>
      <c r="G26" s="566">
        <v>1.65</v>
      </c>
      <c r="H26" s="560"/>
      <c r="I26" s="765">
        <f>SUM(G26*H26)</f>
        <v>0</v>
      </c>
    </row>
    <row r="27" spans="1:9">
      <c r="A27" s="725" t="s">
        <v>1166</v>
      </c>
      <c r="B27" s="726" t="s">
        <v>148</v>
      </c>
      <c r="C27" s="727" t="s">
        <v>1167</v>
      </c>
      <c r="D27" s="728" t="s">
        <v>150</v>
      </c>
      <c r="E27" s="729">
        <v>1</v>
      </c>
      <c r="F27" s="732" t="s">
        <v>1168</v>
      </c>
      <c r="G27" s="731">
        <v>2.5</v>
      </c>
      <c r="H27" s="733"/>
      <c r="I27" s="770">
        <f>SUM(G27*H27)</f>
        <v>0</v>
      </c>
    </row>
    <row r="28" spans="1:9">
      <c r="A28" s="161"/>
      <c r="B28" s="96"/>
      <c r="C28" s="171"/>
      <c r="D28" s="141"/>
      <c r="E28" s="93"/>
      <c r="F28" s="94"/>
      <c r="G28" s="159"/>
      <c r="H28" s="244"/>
      <c r="I28" s="767"/>
    </row>
    <row r="29" spans="1:9">
      <c r="A29" s="734" t="s">
        <v>1183</v>
      </c>
      <c r="B29" s="726" t="s">
        <v>135</v>
      </c>
      <c r="C29" s="727" t="s">
        <v>1184</v>
      </c>
      <c r="D29" s="735" t="s">
        <v>335</v>
      </c>
      <c r="E29" s="729">
        <v>1</v>
      </c>
      <c r="F29" s="730" t="s">
        <v>1185</v>
      </c>
      <c r="G29" s="731">
        <v>2.5</v>
      </c>
      <c r="H29" s="730"/>
      <c r="I29" s="770">
        <f t="shared" ref="I29:I35" si="1">SUM(G29*H29)</f>
        <v>0</v>
      </c>
    </row>
    <row r="30" spans="1:9">
      <c r="A30" s="734" t="s">
        <v>1186</v>
      </c>
      <c r="B30" s="726" t="s">
        <v>135</v>
      </c>
      <c r="C30" s="727" t="s">
        <v>1187</v>
      </c>
      <c r="D30" s="735" t="s">
        <v>335</v>
      </c>
      <c r="E30" s="729">
        <v>1</v>
      </c>
      <c r="F30" s="730" t="s">
        <v>1188</v>
      </c>
      <c r="G30" s="731">
        <v>2.5</v>
      </c>
      <c r="H30" s="730"/>
      <c r="I30" s="770">
        <f t="shared" si="1"/>
        <v>0</v>
      </c>
    </row>
    <row r="31" spans="1:9">
      <c r="A31" s="734" t="s">
        <v>1189</v>
      </c>
      <c r="B31" s="726" t="s">
        <v>135</v>
      </c>
      <c r="C31" s="727" t="s">
        <v>1190</v>
      </c>
      <c r="D31" s="735" t="s">
        <v>335</v>
      </c>
      <c r="E31" s="729">
        <v>1</v>
      </c>
      <c r="F31" s="736" t="s">
        <v>1191</v>
      </c>
      <c r="G31" s="731">
        <v>2.5</v>
      </c>
      <c r="H31" s="730"/>
      <c r="I31" s="770">
        <f t="shared" si="1"/>
        <v>0</v>
      </c>
    </row>
    <row r="32" spans="1:9">
      <c r="A32" s="734" t="s">
        <v>1192</v>
      </c>
      <c r="B32" s="726" t="s">
        <v>135</v>
      </c>
      <c r="C32" s="727" t="s">
        <v>1193</v>
      </c>
      <c r="D32" s="735" t="s">
        <v>335</v>
      </c>
      <c r="E32" s="729">
        <v>1</v>
      </c>
      <c r="F32" s="736" t="s">
        <v>1194</v>
      </c>
      <c r="G32" s="731">
        <v>2.5</v>
      </c>
      <c r="H32" s="730"/>
      <c r="I32" s="770">
        <f t="shared" si="1"/>
        <v>0</v>
      </c>
    </row>
    <row r="33" spans="1:9">
      <c r="A33" s="570" t="s">
        <v>1195</v>
      </c>
      <c r="B33" s="628" t="s">
        <v>135</v>
      </c>
      <c r="C33" s="571" t="s">
        <v>352</v>
      </c>
      <c r="D33" s="563" t="s">
        <v>1196</v>
      </c>
      <c r="E33" s="572">
        <v>15</v>
      </c>
      <c r="F33" s="573" t="s">
        <v>1197</v>
      </c>
      <c r="G33" s="566">
        <v>1.65</v>
      </c>
      <c r="H33" s="174"/>
      <c r="I33" s="765">
        <f t="shared" si="1"/>
        <v>0</v>
      </c>
    </row>
    <row r="34" spans="1:9">
      <c r="A34" s="734" t="s">
        <v>1198</v>
      </c>
      <c r="B34" s="726" t="s">
        <v>135</v>
      </c>
      <c r="C34" s="727" t="s">
        <v>252</v>
      </c>
      <c r="D34" s="735" t="s">
        <v>335</v>
      </c>
      <c r="E34" s="729">
        <v>1</v>
      </c>
      <c r="F34" s="736" t="s">
        <v>1199</v>
      </c>
      <c r="G34" s="731">
        <v>2.5</v>
      </c>
      <c r="H34" s="730"/>
      <c r="I34" s="770">
        <f t="shared" si="1"/>
        <v>0</v>
      </c>
    </row>
    <row r="35" spans="1:9">
      <c r="A35" s="570" t="s">
        <v>1200</v>
      </c>
      <c r="B35" s="628" t="s">
        <v>135</v>
      </c>
      <c r="C35" s="571" t="s">
        <v>1201</v>
      </c>
      <c r="D35" s="563" t="s">
        <v>181</v>
      </c>
      <c r="E35" s="572">
        <v>10</v>
      </c>
      <c r="F35" s="573" t="s">
        <v>1202</v>
      </c>
      <c r="G35" s="566">
        <v>1.65</v>
      </c>
      <c r="H35" s="174"/>
      <c r="I35" s="765">
        <f t="shared" si="1"/>
        <v>0</v>
      </c>
    </row>
    <row r="36" spans="1:9" s="1" customFormat="1">
      <c r="A36" s="570"/>
      <c r="B36" s="628"/>
      <c r="C36" s="571"/>
      <c r="D36" s="563"/>
      <c r="E36" s="572"/>
      <c r="F36" s="573"/>
      <c r="G36" s="566"/>
      <c r="H36" s="174"/>
      <c r="I36" s="765"/>
    </row>
    <row r="37" spans="1:9">
      <c r="A37" s="570" t="s">
        <v>1203</v>
      </c>
      <c r="B37" s="628" t="s">
        <v>131</v>
      </c>
      <c r="C37" s="571" t="s">
        <v>1204</v>
      </c>
      <c r="D37" s="563" t="s">
        <v>94</v>
      </c>
      <c r="E37" s="572">
        <v>10</v>
      </c>
      <c r="F37" s="573" t="s">
        <v>1205</v>
      </c>
      <c r="G37" s="566">
        <v>1.65</v>
      </c>
      <c r="H37" s="174"/>
      <c r="I37" s="765">
        <f>SUM(G37*H37)</f>
        <v>0</v>
      </c>
    </row>
    <row r="38" spans="1:9">
      <c r="A38" s="734" t="s">
        <v>1206</v>
      </c>
      <c r="B38" s="726" t="s">
        <v>131</v>
      </c>
      <c r="C38" s="727" t="s">
        <v>1207</v>
      </c>
      <c r="D38" s="735" t="s">
        <v>94</v>
      </c>
      <c r="E38" s="729">
        <v>7</v>
      </c>
      <c r="F38" s="736" t="s">
        <v>1208</v>
      </c>
      <c r="G38" s="731">
        <v>2.5</v>
      </c>
      <c r="H38" s="730"/>
      <c r="I38" s="770">
        <f>SUM(G38*H38)</f>
        <v>0</v>
      </c>
    </row>
    <row r="40" spans="1:9">
      <c r="G40" s="1" t="s">
        <v>206</v>
      </c>
      <c r="H40" s="771">
        <f>SUM(H4:H38)</f>
        <v>0</v>
      </c>
      <c r="I40" s="771">
        <f>SUM(I37:I39)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31"/>
  <sheetViews>
    <sheetView showZeros="0" view="pageLayout" zoomScaleNormal="100" workbookViewId="0">
      <selection activeCell="I1" sqref="I1"/>
    </sheetView>
  </sheetViews>
  <sheetFormatPr defaultRowHeight="15"/>
  <cols>
    <col min="3" max="3" width="19.7109375" bestFit="1" customWidth="1"/>
    <col min="4" max="4" width="6" customWidth="1"/>
    <col min="5" max="5" width="6.140625" bestFit="1" customWidth="1"/>
    <col min="6" max="6" width="17.85546875" customWidth="1"/>
    <col min="7" max="7" width="7.140625" style="73" customWidth="1"/>
    <col min="8" max="8" width="10.140625" customWidth="1"/>
  </cols>
  <sheetData>
    <row r="1" spans="1:9" ht="28.5">
      <c r="A1" s="143" t="s">
        <v>331</v>
      </c>
      <c r="B1" s="32"/>
      <c r="C1" s="2"/>
      <c r="D1" s="2"/>
      <c r="E1" s="2"/>
      <c r="F1" s="2"/>
      <c r="G1" s="454"/>
      <c r="H1" s="106"/>
    </row>
    <row r="2" spans="1:9">
      <c r="A2" s="1"/>
      <c r="B2" s="90"/>
      <c r="C2" s="1"/>
      <c r="D2" s="1"/>
      <c r="E2" s="1"/>
      <c r="H2" s="104"/>
    </row>
    <row r="3" spans="1:9" ht="15.75">
      <c r="A3" s="108" t="s">
        <v>1566</v>
      </c>
      <c r="B3" s="107"/>
      <c r="C3" s="77"/>
      <c r="D3" s="1"/>
      <c r="E3" s="1"/>
      <c r="F3" s="137" t="s">
        <v>1749</v>
      </c>
      <c r="H3" s="104"/>
    </row>
    <row r="4" spans="1:9" s="1" customFormat="1" ht="15.75" thickBot="1">
      <c r="A4" s="108"/>
      <c r="B4" s="107"/>
      <c r="C4" s="77"/>
      <c r="G4" s="73"/>
      <c r="H4" s="104"/>
    </row>
    <row r="5" spans="1:9" ht="30.75" thickBot="1">
      <c r="A5" s="88" t="s">
        <v>1573</v>
      </c>
      <c r="B5" s="88" t="s">
        <v>198</v>
      </c>
      <c r="C5" s="99"/>
      <c r="D5" s="88" t="s">
        <v>1567</v>
      </c>
      <c r="E5" s="98" t="s">
        <v>200</v>
      </c>
      <c r="F5" s="88" t="s">
        <v>1350</v>
      </c>
      <c r="G5" s="455" t="s">
        <v>290</v>
      </c>
      <c r="H5" s="103" t="s">
        <v>1351</v>
      </c>
      <c r="I5" s="351" t="s">
        <v>1592</v>
      </c>
    </row>
    <row r="6" spans="1:9">
      <c r="A6" s="671" t="s">
        <v>1376</v>
      </c>
      <c r="B6" s="7" t="s">
        <v>0</v>
      </c>
      <c r="C6" s="672" t="s">
        <v>1400</v>
      </c>
      <c r="D6" s="596" t="s">
        <v>2</v>
      </c>
      <c r="E6" s="596">
        <v>7</v>
      </c>
      <c r="F6" s="673" t="s">
        <v>1423</v>
      </c>
      <c r="G6" s="335">
        <v>2.5499999999999998</v>
      </c>
      <c r="H6" s="105"/>
      <c r="I6" s="350">
        <f>SUM(G6*H6)</f>
        <v>0</v>
      </c>
    </row>
    <row r="7" spans="1:9">
      <c r="A7" s="664" t="s">
        <v>1377</v>
      </c>
      <c r="B7" s="4" t="s">
        <v>0</v>
      </c>
      <c r="C7" s="665" t="s">
        <v>1401</v>
      </c>
      <c r="D7" s="572" t="s">
        <v>2</v>
      </c>
      <c r="E7" s="572">
        <v>7</v>
      </c>
      <c r="F7" s="668" t="s">
        <v>1424</v>
      </c>
      <c r="G7" s="515">
        <v>2.5499999999999998</v>
      </c>
      <c r="H7" s="174"/>
      <c r="I7" s="667">
        <f t="shared" ref="I7:I29" si="0">SUM(G7*H7)</f>
        <v>0</v>
      </c>
    </row>
    <row r="8" spans="1:9">
      <c r="A8" s="664" t="s">
        <v>1378</v>
      </c>
      <c r="B8" s="4" t="s">
        <v>0</v>
      </c>
      <c r="C8" s="665" t="s">
        <v>1402</v>
      </c>
      <c r="D8" s="572" t="s">
        <v>2</v>
      </c>
      <c r="E8" s="572">
        <v>7</v>
      </c>
      <c r="F8" s="666" t="s">
        <v>1425</v>
      </c>
      <c r="G8" s="515">
        <v>2.5499999999999998</v>
      </c>
      <c r="H8" s="174"/>
      <c r="I8" s="667">
        <f t="shared" si="0"/>
        <v>0</v>
      </c>
    </row>
    <row r="9" spans="1:9">
      <c r="A9" s="664" t="s">
        <v>1379</v>
      </c>
      <c r="B9" s="4" t="s">
        <v>0</v>
      </c>
      <c r="C9" s="665" t="s">
        <v>1403</v>
      </c>
      <c r="D9" s="572" t="s">
        <v>2</v>
      </c>
      <c r="E9" s="572">
        <v>5</v>
      </c>
      <c r="F9" s="666" t="s">
        <v>1426</v>
      </c>
      <c r="G9" s="515">
        <v>2.5499999999999998</v>
      </c>
      <c r="H9" s="174"/>
      <c r="I9" s="667">
        <f t="shared" si="0"/>
        <v>0</v>
      </c>
    </row>
    <row r="10" spans="1:9">
      <c r="A10" s="664" t="s">
        <v>1380</v>
      </c>
      <c r="B10" s="4" t="s">
        <v>0</v>
      </c>
      <c r="C10" s="665" t="s">
        <v>1404</v>
      </c>
      <c r="D10" s="572" t="s">
        <v>2</v>
      </c>
      <c r="E10" s="572">
        <v>7</v>
      </c>
      <c r="F10" s="669" t="s">
        <v>1427</v>
      </c>
      <c r="G10" s="515">
        <v>3.1</v>
      </c>
      <c r="H10" s="174"/>
      <c r="I10" s="667">
        <f t="shared" si="0"/>
        <v>0</v>
      </c>
    </row>
    <row r="11" spans="1:9">
      <c r="A11" s="664" t="s">
        <v>1381</v>
      </c>
      <c r="B11" s="4" t="s">
        <v>0</v>
      </c>
      <c r="C11" s="665" t="s">
        <v>1405</v>
      </c>
      <c r="D11" s="572" t="s">
        <v>2</v>
      </c>
      <c r="E11" s="572">
        <v>7</v>
      </c>
      <c r="F11" s="669" t="s">
        <v>1428</v>
      </c>
      <c r="G11" s="515">
        <v>2.85</v>
      </c>
      <c r="H11" s="174"/>
      <c r="I11" s="667">
        <f t="shared" si="0"/>
        <v>0</v>
      </c>
    </row>
    <row r="12" spans="1:9">
      <c r="A12" s="664" t="s">
        <v>1382</v>
      </c>
      <c r="B12" s="4" t="s">
        <v>0</v>
      </c>
      <c r="C12" s="665" t="s">
        <v>1406</v>
      </c>
      <c r="D12" s="572" t="s">
        <v>2</v>
      </c>
      <c r="E12" s="572">
        <v>7</v>
      </c>
      <c r="F12" s="666" t="s">
        <v>1429</v>
      </c>
      <c r="G12" s="515">
        <v>2.85</v>
      </c>
      <c r="H12" s="174"/>
      <c r="I12" s="667">
        <f t="shared" si="0"/>
        <v>0</v>
      </c>
    </row>
    <row r="13" spans="1:9">
      <c r="A13" s="664" t="s">
        <v>1383</v>
      </c>
      <c r="B13" s="4" t="s">
        <v>0</v>
      </c>
      <c r="C13" s="665" t="s">
        <v>1407</v>
      </c>
      <c r="D13" s="572" t="s">
        <v>2</v>
      </c>
      <c r="E13" s="572">
        <v>7</v>
      </c>
      <c r="F13" s="666" t="s">
        <v>1430</v>
      </c>
      <c r="G13" s="515">
        <v>2.75</v>
      </c>
      <c r="H13" s="174"/>
      <c r="I13" s="667">
        <f t="shared" si="0"/>
        <v>0</v>
      </c>
    </row>
    <row r="14" spans="1:9">
      <c r="A14" s="664" t="s">
        <v>1384</v>
      </c>
      <c r="B14" s="4" t="s">
        <v>0</v>
      </c>
      <c r="C14" s="665" t="s">
        <v>1408</v>
      </c>
      <c r="D14" s="572" t="s">
        <v>2</v>
      </c>
      <c r="E14" s="572">
        <v>7</v>
      </c>
      <c r="F14" s="669" t="s">
        <v>1431</v>
      </c>
      <c r="G14" s="515">
        <v>2.5499999999999998</v>
      </c>
      <c r="H14" s="174"/>
      <c r="I14" s="667">
        <f t="shared" si="0"/>
        <v>0</v>
      </c>
    </row>
    <row r="15" spans="1:9">
      <c r="A15" s="664" t="s">
        <v>1385</v>
      </c>
      <c r="B15" s="4" t="s">
        <v>0</v>
      </c>
      <c r="C15" s="665" t="s">
        <v>1409</v>
      </c>
      <c r="D15" s="572" t="s">
        <v>2</v>
      </c>
      <c r="E15" s="572">
        <v>7</v>
      </c>
      <c r="F15" s="666" t="s">
        <v>1432</v>
      </c>
      <c r="G15" s="515">
        <v>3</v>
      </c>
      <c r="H15" s="174"/>
      <c r="I15" s="667">
        <f t="shared" si="0"/>
        <v>0</v>
      </c>
    </row>
    <row r="16" spans="1:9">
      <c r="A16" s="664" t="s">
        <v>1386</v>
      </c>
      <c r="B16" s="4" t="s">
        <v>0</v>
      </c>
      <c r="C16" s="670" t="s">
        <v>1410</v>
      </c>
      <c r="D16" s="572" t="s">
        <v>2</v>
      </c>
      <c r="E16" s="572">
        <v>7</v>
      </c>
      <c r="F16" s="668" t="s">
        <v>1433</v>
      </c>
      <c r="G16" s="515">
        <v>2.5499999999999998</v>
      </c>
      <c r="H16" s="174"/>
      <c r="I16" s="667">
        <f t="shared" si="0"/>
        <v>0</v>
      </c>
    </row>
    <row r="17" spans="1:9">
      <c r="A17" s="664" t="s">
        <v>1387</v>
      </c>
      <c r="B17" s="4" t="s">
        <v>0</v>
      </c>
      <c r="C17" s="670" t="s">
        <v>1411</v>
      </c>
      <c r="D17" s="647" t="s">
        <v>2</v>
      </c>
      <c r="E17" s="572">
        <v>5</v>
      </c>
      <c r="F17" s="669" t="s">
        <v>1434</v>
      </c>
      <c r="G17" s="515">
        <v>3.1</v>
      </c>
      <c r="H17" s="174"/>
      <c r="I17" s="667">
        <f t="shared" si="0"/>
        <v>0</v>
      </c>
    </row>
    <row r="18" spans="1:9">
      <c r="A18" s="664" t="s">
        <v>1388</v>
      </c>
      <c r="B18" s="4" t="s">
        <v>0</v>
      </c>
      <c r="C18" s="665" t="s">
        <v>1412</v>
      </c>
      <c r="D18" s="572" t="s">
        <v>2</v>
      </c>
      <c r="E18" s="572">
        <v>5</v>
      </c>
      <c r="F18" s="669" t="s">
        <v>1435</v>
      </c>
      <c r="G18" s="515">
        <v>3.35</v>
      </c>
      <c r="H18" s="174"/>
      <c r="I18" s="667">
        <f t="shared" si="0"/>
        <v>0</v>
      </c>
    </row>
    <row r="19" spans="1:9">
      <c r="A19" s="664" t="s">
        <v>1389</v>
      </c>
      <c r="B19" s="4" t="s">
        <v>0</v>
      </c>
      <c r="C19" s="665" t="s">
        <v>1413</v>
      </c>
      <c r="D19" s="572" t="s">
        <v>2</v>
      </c>
      <c r="E19" s="572">
        <v>7</v>
      </c>
      <c r="F19" s="669" t="s">
        <v>1436</v>
      </c>
      <c r="G19" s="515">
        <v>2.5499999999999998</v>
      </c>
      <c r="H19" s="174"/>
      <c r="I19" s="667">
        <f t="shared" si="0"/>
        <v>0</v>
      </c>
    </row>
    <row r="20" spans="1:9">
      <c r="A20" s="664" t="s">
        <v>1390</v>
      </c>
      <c r="B20" s="4" t="s">
        <v>0</v>
      </c>
      <c r="C20" s="665" t="s">
        <v>1414</v>
      </c>
      <c r="D20" s="572" t="s">
        <v>2</v>
      </c>
      <c r="E20" s="572">
        <v>7</v>
      </c>
      <c r="F20" s="666" t="s">
        <v>1437</v>
      </c>
      <c r="G20" s="515">
        <v>2.5499999999999998</v>
      </c>
      <c r="H20" s="174"/>
      <c r="I20" s="667">
        <f t="shared" si="0"/>
        <v>0</v>
      </c>
    </row>
    <row r="21" spans="1:9">
      <c r="A21" s="664" t="s">
        <v>1391</v>
      </c>
      <c r="B21" s="4" t="s">
        <v>0</v>
      </c>
      <c r="C21" s="665" t="s">
        <v>1415</v>
      </c>
      <c r="D21" s="572" t="s">
        <v>2</v>
      </c>
      <c r="E21" s="572">
        <v>7</v>
      </c>
      <c r="F21" s="666" t="s">
        <v>1438</v>
      </c>
      <c r="G21" s="515">
        <v>2.7</v>
      </c>
      <c r="H21" s="174"/>
      <c r="I21" s="667">
        <f t="shared" si="0"/>
        <v>0</v>
      </c>
    </row>
    <row r="22" spans="1:9">
      <c r="A22" s="664" t="s">
        <v>1392</v>
      </c>
      <c r="B22" s="4" t="s">
        <v>0</v>
      </c>
      <c r="C22" s="665" t="s">
        <v>1416</v>
      </c>
      <c r="D22" s="572" t="s">
        <v>2</v>
      </c>
      <c r="E22" s="572">
        <v>7</v>
      </c>
      <c r="F22" s="666" t="s">
        <v>1439</v>
      </c>
      <c r="G22" s="515">
        <v>2.5499999999999998</v>
      </c>
      <c r="H22" s="174"/>
      <c r="I22" s="667">
        <f t="shared" si="0"/>
        <v>0</v>
      </c>
    </row>
    <row r="23" spans="1:9">
      <c r="A23" s="664" t="s">
        <v>1393</v>
      </c>
      <c r="B23" s="4" t="s">
        <v>0</v>
      </c>
      <c r="C23" s="665" t="s">
        <v>1417</v>
      </c>
      <c r="D23" s="572" t="s">
        <v>2</v>
      </c>
      <c r="E23" s="572">
        <v>7</v>
      </c>
      <c r="F23" s="666" t="s">
        <v>1440</v>
      </c>
      <c r="G23" s="515">
        <v>2.9</v>
      </c>
      <c r="H23" s="174"/>
      <c r="I23" s="667">
        <f t="shared" si="0"/>
        <v>0</v>
      </c>
    </row>
    <row r="24" spans="1:9">
      <c r="A24" s="664" t="s">
        <v>1394</v>
      </c>
      <c r="B24" s="4" t="s">
        <v>0</v>
      </c>
      <c r="C24" s="665" t="s">
        <v>1418</v>
      </c>
      <c r="D24" s="572" t="s">
        <v>2</v>
      </c>
      <c r="E24" s="572">
        <v>7</v>
      </c>
      <c r="F24" s="666" t="s">
        <v>1441</v>
      </c>
      <c r="G24" s="515">
        <v>2.9</v>
      </c>
      <c r="H24" s="174"/>
      <c r="I24" s="667">
        <f t="shared" si="0"/>
        <v>0</v>
      </c>
    </row>
    <row r="25" spans="1:9">
      <c r="A25" s="664" t="s">
        <v>1395</v>
      </c>
      <c r="B25" s="4" t="s">
        <v>0</v>
      </c>
      <c r="C25" s="665" t="s">
        <v>64</v>
      </c>
      <c r="D25" s="572" t="s">
        <v>2</v>
      </c>
      <c r="E25" s="572">
        <v>7</v>
      </c>
      <c r="F25" s="666" t="s">
        <v>1442</v>
      </c>
      <c r="G25" s="515">
        <v>2.5499999999999998</v>
      </c>
      <c r="H25" s="174"/>
      <c r="I25" s="667">
        <f t="shared" si="0"/>
        <v>0</v>
      </c>
    </row>
    <row r="26" spans="1:9">
      <c r="A26" s="664" t="s">
        <v>1396</v>
      </c>
      <c r="B26" s="4" t="s">
        <v>0</v>
      </c>
      <c r="C26" s="665" t="s">
        <v>1419</v>
      </c>
      <c r="D26" s="572" t="s">
        <v>2</v>
      </c>
      <c r="E26" s="572">
        <v>7</v>
      </c>
      <c r="F26" s="666" t="s">
        <v>1443</v>
      </c>
      <c r="G26" s="515">
        <v>2.7</v>
      </c>
      <c r="H26" s="174"/>
      <c r="I26" s="667">
        <f t="shared" si="0"/>
        <v>0</v>
      </c>
    </row>
    <row r="27" spans="1:9">
      <c r="A27" s="664" t="s">
        <v>1397</v>
      </c>
      <c r="B27" s="4" t="s">
        <v>0</v>
      </c>
      <c r="C27" s="665" t="s">
        <v>1420</v>
      </c>
      <c r="D27" s="572" t="s">
        <v>2</v>
      </c>
      <c r="E27" s="572">
        <v>7</v>
      </c>
      <c r="F27" s="669" t="s">
        <v>1444</v>
      </c>
      <c r="G27" s="515">
        <v>2.7</v>
      </c>
      <c r="H27" s="174"/>
      <c r="I27" s="667">
        <f t="shared" si="0"/>
        <v>0</v>
      </c>
    </row>
    <row r="28" spans="1:9">
      <c r="A28" s="664" t="s">
        <v>1398</v>
      </c>
      <c r="B28" s="4" t="s">
        <v>0</v>
      </c>
      <c r="C28" s="665" t="s">
        <v>1421</v>
      </c>
      <c r="D28" s="572" t="s">
        <v>2</v>
      </c>
      <c r="E28" s="572">
        <v>7</v>
      </c>
      <c r="F28" s="666" t="s">
        <v>1445</v>
      </c>
      <c r="G28" s="515">
        <v>2.5499999999999998</v>
      </c>
      <c r="H28" s="174"/>
      <c r="I28" s="667">
        <f t="shared" si="0"/>
        <v>0</v>
      </c>
    </row>
    <row r="29" spans="1:9">
      <c r="A29" s="664" t="s">
        <v>1399</v>
      </c>
      <c r="B29" s="4" t="s">
        <v>0</v>
      </c>
      <c r="C29" s="665" t="s">
        <v>1422</v>
      </c>
      <c r="D29" s="572" t="s">
        <v>2</v>
      </c>
      <c r="E29" s="572">
        <v>7</v>
      </c>
      <c r="F29" s="669" t="s">
        <v>1446</v>
      </c>
      <c r="G29" s="515">
        <v>3</v>
      </c>
      <c r="H29" s="174"/>
      <c r="I29" s="667">
        <f t="shared" si="0"/>
        <v>0</v>
      </c>
    </row>
    <row r="30" spans="1:9" ht="15.75" thickBot="1"/>
    <row r="31" spans="1:9" ht="15.75" thickBot="1">
      <c r="G31" s="73" t="s">
        <v>206</v>
      </c>
      <c r="H31" s="338">
        <f>SUM(H6:H29)</f>
        <v>0</v>
      </c>
      <c r="I31" s="339">
        <f>SUM(I6:I30)</f>
        <v>0</v>
      </c>
    </row>
  </sheetData>
  <pageMargins left="0.44791666666666669" right="0.28125" top="0.75" bottom="0.75" header="0.3" footer="0.3"/>
  <pageSetup paperSize="9" orientation="portrait" horizontalDpi="0" verticalDpi="0" r:id="rId1"/>
  <headerFooter>
    <oddHeader>&amp;L&amp;G&amp;RKatalog Herbst 2019
Walter Mandjes Blumenzwiebeln</oddHeader>
    <oddFooter>&amp;C&amp;10T: 0031647892036, F: 0031247502985, E: info@waltermandjesblumenzwiebeln.nl, www.waltermandjesblumenzwiebeln.nl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P115"/>
  <sheetViews>
    <sheetView showZeros="0" view="pageLayout" topLeftCell="A85" zoomScaleNormal="100" workbookViewId="0">
      <selection activeCell="F101" sqref="F101"/>
    </sheetView>
  </sheetViews>
  <sheetFormatPr defaultRowHeight="15"/>
  <cols>
    <col min="1" max="1" width="7.85546875" customWidth="1"/>
    <col min="2" max="2" width="14.85546875" customWidth="1"/>
    <col min="3" max="3" width="28.85546875" style="86" customWidth="1"/>
    <col min="4" max="4" width="11.7109375" customWidth="1"/>
    <col min="6" max="6" width="16.140625" customWidth="1"/>
  </cols>
  <sheetData>
    <row r="1" spans="1:16" ht="24" customHeight="1" thickBot="1">
      <c r="A1" s="162" t="s">
        <v>2021</v>
      </c>
      <c r="C1" s="168"/>
      <c r="E1" s="737" t="s">
        <v>1750</v>
      </c>
      <c r="F1" s="722"/>
    </row>
    <row r="2" spans="1:16" ht="17.25" customHeight="1">
      <c r="A2" s="222"/>
      <c r="B2" s="223" t="s">
        <v>1704</v>
      </c>
      <c r="C2" s="362" t="s">
        <v>1751</v>
      </c>
      <c r="D2" s="224"/>
      <c r="E2" s="225">
        <v>3.75</v>
      </c>
      <c r="F2" s="818" t="s">
        <v>1584</v>
      </c>
      <c r="G2" s="80"/>
    </row>
    <row r="3" spans="1:16" ht="15" customHeight="1" thickBot="1">
      <c r="A3" s="226"/>
      <c r="B3" s="227"/>
      <c r="C3" s="507" t="s">
        <v>1583</v>
      </c>
      <c r="D3" s="207"/>
      <c r="E3" s="508">
        <v>3.5</v>
      </c>
      <c r="F3" s="819"/>
      <c r="G3" s="80"/>
    </row>
    <row r="4" spans="1:16" ht="8.25" customHeight="1">
      <c r="A4" s="221"/>
      <c r="B4" s="136"/>
      <c r="C4" s="168"/>
      <c r="D4" s="77"/>
      <c r="E4" s="221"/>
      <c r="F4" s="77"/>
    </row>
    <row r="5" spans="1:16" s="147" customFormat="1" ht="20.25" customHeight="1">
      <c r="A5" s="233" t="s">
        <v>1590</v>
      </c>
      <c r="B5" s="234"/>
      <c r="C5" s="235" t="s">
        <v>1591</v>
      </c>
      <c r="D5" s="236" t="s">
        <v>329</v>
      </c>
      <c r="E5" s="237">
        <v>6.49</v>
      </c>
      <c r="F5" s="77" t="s">
        <v>1586</v>
      </c>
      <c r="G5"/>
      <c r="H5"/>
      <c r="I5"/>
      <c r="J5"/>
      <c r="K5"/>
      <c r="L5"/>
      <c r="M5"/>
      <c r="N5"/>
      <c r="O5"/>
      <c r="P5"/>
    </row>
    <row r="6" spans="1:16" s="147" customFormat="1" ht="7.5" customHeight="1" thickBot="1">
      <c r="A6" s="79"/>
      <c r="B6" s="79"/>
      <c r="C6" s="169"/>
      <c r="D6" s="169"/>
      <c r="E6" s="169"/>
      <c r="F6" s="228"/>
      <c r="G6"/>
      <c r="H6"/>
      <c r="I6"/>
      <c r="J6"/>
      <c r="K6"/>
      <c r="L6"/>
      <c r="M6"/>
      <c r="N6"/>
      <c r="O6"/>
      <c r="P6"/>
    </row>
    <row r="7" spans="1:16" s="147" customFormat="1" ht="29.25" customHeight="1" thickBot="1">
      <c r="A7" s="684" t="s">
        <v>1568</v>
      </c>
      <c r="B7" s="685" t="s">
        <v>1570</v>
      </c>
      <c r="C7" s="686"/>
      <c r="D7" s="687" t="s">
        <v>1567</v>
      </c>
      <c r="E7" s="687" t="s">
        <v>200</v>
      </c>
      <c r="F7" s="688" t="s">
        <v>1706</v>
      </c>
      <c r="G7"/>
      <c r="H7"/>
      <c r="I7"/>
      <c r="J7"/>
      <c r="K7"/>
      <c r="L7"/>
      <c r="M7"/>
      <c r="N7"/>
      <c r="O7"/>
      <c r="P7"/>
    </row>
    <row r="8" spans="1:16" s="147" customFormat="1" ht="15" customHeight="1">
      <c r="A8" s="678">
        <v>10005</v>
      </c>
      <c r="B8" s="679" t="s">
        <v>216</v>
      </c>
      <c r="C8" s="680" t="s">
        <v>346</v>
      </c>
      <c r="D8" s="681" t="s">
        <v>94</v>
      </c>
      <c r="E8" s="682">
        <v>30</v>
      </c>
      <c r="F8" s="683"/>
      <c r="H8"/>
      <c r="I8"/>
      <c r="J8"/>
      <c r="K8"/>
      <c r="L8"/>
      <c r="M8"/>
      <c r="N8"/>
      <c r="O8"/>
      <c r="P8"/>
    </row>
    <row r="9" spans="1:16" s="147" customFormat="1" ht="15" customHeight="1">
      <c r="A9" s="674">
        <v>10010</v>
      </c>
      <c r="B9" s="646" t="s">
        <v>216</v>
      </c>
      <c r="C9" s="675" t="s">
        <v>210</v>
      </c>
      <c r="D9" s="655" t="s">
        <v>232</v>
      </c>
      <c r="E9" s="644">
        <v>3</v>
      </c>
      <c r="F9" s="231"/>
      <c r="H9"/>
      <c r="I9"/>
      <c r="J9"/>
      <c r="K9"/>
      <c r="L9"/>
      <c r="M9"/>
      <c r="N9"/>
      <c r="O9"/>
      <c r="P9"/>
    </row>
    <row r="10" spans="1:16" s="147" customFormat="1" ht="15" customHeight="1">
      <c r="A10" s="674">
        <v>10015</v>
      </c>
      <c r="B10" s="646" t="s">
        <v>216</v>
      </c>
      <c r="C10" s="675" t="s">
        <v>338</v>
      </c>
      <c r="D10" s="655" t="s">
        <v>221</v>
      </c>
      <c r="E10" s="644">
        <v>3</v>
      </c>
      <c r="F10" s="229"/>
      <c r="H10"/>
      <c r="I10"/>
      <c r="J10"/>
      <c r="K10"/>
      <c r="L10"/>
      <c r="M10"/>
      <c r="N10"/>
      <c r="O10"/>
      <c r="P10"/>
    </row>
    <row r="11" spans="1:16" s="147" customFormat="1" ht="15" customHeight="1">
      <c r="A11" s="674">
        <v>10020</v>
      </c>
      <c r="B11" s="646" t="s">
        <v>1609</v>
      </c>
      <c r="C11" s="675" t="s">
        <v>122</v>
      </c>
      <c r="D11" s="655" t="s">
        <v>2</v>
      </c>
      <c r="E11" s="644">
        <v>15</v>
      </c>
      <c r="F11" s="229"/>
      <c r="H11"/>
      <c r="I11"/>
      <c r="J11"/>
      <c r="K11"/>
      <c r="L11"/>
      <c r="M11"/>
      <c r="N11"/>
      <c r="O11"/>
      <c r="P11"/>
    </row>
    <row r="12" spans="1:16" s="147" customFormat="1" ht="15" customHeight="1">
      <c r="A12" s="674">
        <v>10025</v>
      </c>
      <c r="B12" s="676" t="s">
        <v>216</v>
      </c>
      <c r="C12" s="675" t="s">
        <v>339</v>
      </c>
      <c r="D12" s="631" t="s">
        <v>94</v>
      </c>
      <c r="E12" s="632">
        <v>100</v>
      </c>
      <c r="F12" s="229"/>
      <c r="H12"/>
      <c r="I12"/>
      <c r="J12"/>
      <c r="K12"/>
      <c r="L12"/>
      <c r="M12"/>
      <c r="N12"/>
      <c r="O12"/>
      <c r="P12"/>
    </row>
    <row r="13" spans="1:16" s="147" customFormat="1" ht="15" customHeight="1">
      <c r="A13" s="674">
        <v>10027</v>
      </c>
      <c r="B13" s="676" t="s">
        <v>116</v>
      </c>
      <c r="C13" s="675" t="s">
        <v>2020</v>
      </c>
      <c r="D13" s="631" t="s">
        <v>94</v>
      </c>
      <c r="E13" s="632">
        <v>50</v>
      </c>
      <c r="F13" s="229"/>
      <c r="H13"/>
      <c r="I13"/>
      <c r="J13"/>
      <c r="K13"/>
      <c r="L13"/>
      <c r="M13"/>
      <c r="N13"/>
      <c r="O13"/>
      <c r="P13"/>
    </row>
    <row r="14" spans="1:16" s="147" customFormat="1" ht="15" customHeight="1">
      <c r="A14" s="674">
        <v>10030</v>
      </c>
      <c r="B14" s="676" t="s">
        <v>116</v>
      </c>
      <c r="C14" s="675" t="s">
        <v>1655</v>
      </c>
      <c r="D14" s="631" t="s">
        <v>157</v>
      </c>
      <c r="E14" s="632">
        <v>15</v>
      </c>
      <c r="F14" s="229"/>
      <c r="H14"/>
      <c r="I14"/>
      <c r="J14"/>
      <c r="K14"/>
      <c r="L14"/>
      <c r="M14"/>
      <c r="N14"/>
      <c r="O14"/>
      <c r="P14"/>
    </row>
    <row r="15" spans="1:16" s="147" customFormat="1" ht="15" customHeight="1">
      <c r="A15" s="674">
        <v>10035</v>
      </c>
      <c r="B15" s="646" t="s">
        <v>1610</v>
      </c>
      <c r="C15" s="675" t="s">
        <v>340</v>
      </c>
      <c r="D15" s="655" t="s">
        <v>94</v>
      </c>
      <c r="E15" s="644">
        <v>50</v>
      </c>
      <c r="F15" s="229"/>
      <c r="H15"/>
      <c r="I15"/>
      <c r="J15"/>
      <c r="K15"/>
      <c r="L15"/>
      <c r="M15"/>
      <c r="N15"/>
      <c r="O15"/>
      <c r="P15"/>
    </row>
    <row r="16" spans="1:16" s="147" customFormat="1" ht="15" customHeight="1">
      <c r="A16" s="674">
        <v>10040</v>
      </c>
      <c r="B16" s="646" t="s">
        <v>1611</v>
      </c>
      <c r="C16" s="675" t="s">
        <v>341</v>
      </c>
      <c r="D16" s="655" t="s">
        <v>94</v>
      </c>
      <c r="E16" s="644">
        <v>50</v>
      </c>
      <c r="F16" s="229"/>
      <c r="H16"/>
      <c r="I16"/>
      <c r="J16"/>
      <c r="K16"/>
      <c r="L16"/>
      <c r="M16"/>
      <c r="N16"/>
      <c r="O16"/>
      <c r="P16"/>
    </row>
    <row r="17" spans="1:16" s="147" customFormat="1" ht="15" customHeight="1">
      <c r="A17" s="674">
        <v>10045</v>
      </c>
      <c r="B17" s="646" t="s">
        <v>1612</v>
      </c>
      <c r="C17" s="675" t="s">
        <v>342</v>
      </c>
      <c r="D17" s="655" t="s">
        <v>181</v>
      </c>
      <c r="E17" s="644">
        <v>40</v>
      </c>
      <c r="F17" s="229"/>
      <c r="H17"/>
      <c r="I17"/>
      <c r="J17"/>
      <c r="K17"/>
      <c r="L17"/>
      <c r="M17"/>
      <c r="N17"/>
      <c r="O17"/>
      <c r="P17"/>
    </row>
    <row r="18" spans="1:16" s="147" customFormat="1" ht="15" customHeight="1">
      <c r="A18" s="674">
        <v>10050</v>
      </c>
      <c r="B18" s="646" t="s">
        <v>1612</v>
      </c>
      <c r="C18" s="675" t="s">
        <v>1656</v>
      </c>
      <c r="D18" s="655" t="s">
        <v>181</v>
      </c>
      <c r="E18" s="644">
        <v>40</v>
      </c>
      <c r="F18" s="229"/>
      <c r="H18"/>
      <c r="I18"/>
      <c r="J18"/>
      <c r="K18"/>
      <c r="L18"/>
      <c r="M18"/>
      <c r="N18"/>
      <c r="O18"/>
      <c r="P18"/>
    </row>
    <row r="19" spans="1:16" s="147" customFormat="1" ht="15" customHeight="1">
      <c r="A19" s="674">
        <v>10055</v>
      </c>
      <c r="B19" s="646" t="s">
        <v>1612</v>
      </c>
      <c r="C19" s="675" t="s">
        <v>343</v>
      </c>
      <c r="D19" s="655" t="s">
        <v>181</v>
      </c>
      <c r="E19" s="644">
        <v>40</v>
      </c>
      <c r="F19" s="229"/>
      <c r="H19"/>
      <c r="I19"/>
      <c r="J19"/>
      <c r="K19"/>
      <c r="L19"/>
      <c r="M19"/>
      <c r="N19"/>
      <c r="O19"/>
      <c r="P19"/>
    </row>
    <row r="20" spans="1:16" s="147" customFormat="1" ht="15" customHeight="1">
      <c r="A20" s="674">
        <v>10060</v>
      </c>
      <c r="B20" s="646" t="s">
        <v>1612</v>
      </c>
      <c r="C20" s="675" t="s">
        <v>344</v>
      </c>
      <c r="D20" s="655" t="s">
        <v>181</v>
      </c>
      <c r="E20" s="644">
        <v>40</v>
      </c>
      <c r="F20" s="229"/>
      <c r="H20"/>
      <c r="I20"/>
      <c r="J20"/>
      <c r="K20"/>
      <c r="L20"/>
      <c r="M20"/>
      <c r="N20"/>
      <c r="O20"/>
      <c r="P20"/>
    </row>
    <row r="21" spans="1:16" s="147" customFormat="1" ht="15" customHeight="1">
      <c r="A21" s="674">
        <v>10061</v>
      </c>
      <c r="B21" s="646" t="s">
        <v>1612</v>
      </c>
      <c r="C21" s="675" t="s">
        <v>345</v>
      </c>
      <c r="D21" s="655" t="s">
        <v>181</v>
      </c>
      <c r="E21" s="644">
        <v>40</v>
      </c>
      <c r="F21" s="229"/>
      <c r="H21"/>
      <c r="I21"/>
      <c r="J21"/>
      <c r="K21"/>
      <c r="L21"/>
      <c r="M21"/>
      <c r="N21"/>
      <c r="O21"/>
      <c r="P21"/>
    </row>
    <row r="22" spans="1:16" s="147" customFormat="1" ht="15" customHeight="1">
      <c r="A22" s="674">
        <v>10065</v>
      </c>
      <c r="B22" s="646" t="s">
        <v>1612</v>
      </c>
      <c r="C22" s="675" t="s">
        <v>1657</v>
      </c>
      <c r="D22" s="655" t="s">
        <v>94</v>
      </c>
      <c r="E22" s="644">
        <v>75</v>
      </c>
      <c r="F22" s="229"/>
      <c r="H22"/>
      <c r="I22"/>
      <c r="J22"/>
      <c r="K22"/>
      <c r="L22"/>
      <c r="M22"/>
      <c r="N22"/>
      <c r="O22"/>
      <c r="P22"/>
    </row>
    <row r="23" spans="1:16" s="147" customFormat="1" ht="15" customHeight="1">
      <c r="A23" s="674">
        <v>10070</v>
      </c>
      <c r="B23" s="646" t="s">
        <v>1613</v>
      </c>
      <c r="C23" s="675" t="s">
        <v>162</v>
      </c>
      <c r="D23" s="655" t="s">
        <v>165</v>
      </c>
      <c r="E23" s="644">
        <v>5</v>
      </c>
      <c r="F23" s="229"/>
      <c r="H23"/>
      <c r="I23"/>
      <c r="J23"/>
      <c r="K23"/>
      <c r="L23"/>
      <c r="M23"/>
      <c r="N23"/>
      <c r="O23"/>
      <c r="P23"/>
    </row>
    <row r="24" spans="1:16" s="147" customFormat="1" ht="15" customHeight="1">
      <c r="A24" s="674">
        <v>10085</v>
      </c>
      <c r="B24" s="657" t="s">
        <v>347</v>
      </c>
      <c r="C24" s="675" t="s">
        <v>1658</v>
      </c>
      <c r="D24" s="655" t="s">
        <v>78</v>
      </c>
      <c r="E24" s="644">
        <v>30</v>
      </c>
      <c r="F24" s="229"/>
      <c r="H24"/>
      <c r="I24"/>
      <c r="J24"/>
      <c r="K24"/>
      <c r="L24"/>
      <c r="M24"/>
      <c r="N24"/>
      <c r="O24"/>
      <c r="P24"/>
    </row>
    <row r="25" spans="1:16" s="147" customFormat="1" ht="15" customHeight="1">
      <c r="A25" s="674">
        <v>10090</v>
      </c>
      <c r="B25" s="657" t="s">
        <v>131</v>
      </c>
      <c r="C25" s="675" t="s">
        <v>1703</v>
      </c>
      <c r="D25" s="655" t="s">
        <v>94</v>
      </c>
      <c r="E25" s="644">
        <v>30</v>
      </c>
      <c r="F25" s="229"/>
      <c r="H25"/>
      <c r="I25"/>
      <c r="J25"/>
      <c r="K25"/>
      <c r="L25"/>
      <c r="M25"/>
      <c r="N25"/>
      <c r="O25"/>
      <c r="P25"/>
    </row>
    <row r="26" spans="1:16" s="147" customFormat="1" ht="15" customHeight="1">
      <c r="A26" s="674">
        <v>10095</v>
      </c>
      <c r="B26" s="657" t="s">
        <v>1614</v>
      </c>
      <c r="C26" s="675" t="s">
        <v>1626</v>
      </c>
      <c r="D26" s="655" t="s">
        <v>336</v>
      </c>
      <c r="E26" s="644">
        <v>10</v>
      </c>
      <c r="F26" s="229"/>
      <c r="H26"/>
      <c r="I26"/>
      <c r="J26"/>
      <c r="K26"/>
      <c r="L26"/>
      <c r="M26"/>
      <c r="N26"/>
      <c r="O26"/>
      <c r="P26"/>
    </row>
    <row r="27" spans="1:16" s="147" customFormat="1" ht="15" customHeight="1">
      <c r="A27" s="674">
        <v>10100</v>
      </c>
      <c r="B27" s="657" t="s">
        <v>1614</v>
      </c>
      <c r="C27" s="675" t="s">
        <v>348</v>
      </c>
      <c r="D27" s="655" t="s">
        <v>336</v>
      </c>
      <c r="E27" s="644">
        <v>10</v>
      </c>
      <c r="F27" s="229"/>
      <c r="H27"/>
      <c r="I27"/>
      <c r="J27"/>
      <c r="K27"/>
      <c r="L27"/>
      <c r="M27"/>
      <c r="N27"/>
      <c r="O27"/>
      <c r="P27"/>
    </row>
    <row r="28" spans="1:16" s="147" customFormat="1" ht="15" customHeight="1">
      <c r="A28" s="674">
        <v>10105</v>
      </c>
      <c r="B28" s="657" t="s">
        <v>1614</v>
      </c>
      <c r="C28" s="675" t="s">
        <v>349</v>
      </c>
      <c r="D28" s="655" t="s">
        <v>336</v>
      </c>
      <c r="E28" s="644">
        <v>10</v>
      </c>
      <c r="F28" s="229"/>
      <c r="H28"/>
      <c r="I28"/>
      <c r="J28"/>
      <c r="K28"/>
      <c r="L28"/>
      <c r="M28"/>
      <c r="N28"/>
      <c r="O28"/>
      <c r="P28"/>
    </row>
    <row r="29" spans="1:16" s="147" customFormat="1" ht="15" customHeight="1">
      <c r="A29" s="674">
        <v>10110</v>
      </c>
      <c r="B29" s="657" t="s">
        <v>1614</v>
      </c>
      <c r="C29" s="675" t="s">
        <v>1627</v>
      </c>
      <c r="D29" s="655" t="s">
        <v>336</v>
      </c>
      <c r="E29" s="644">
        <v>12</v>
      </c>
      <c r="F29" s="229"/>
      <c r="H29"/>
      <c r="I29"/>
      <c r="J29"/>
      <c r="K29"/>
      <c r="L29"/>
      <c r="M29"/>
      <c r="N29"/>
      <c r="O29"/>
      <c r="P29"/>
    </row>
    <row r="30" spans="1:16" s="147" customFormat="1" ht="15" customHeight="1">
      <c r="A30" s="674">
        <v>10115</v>
      </c>
      <c r="B30" s="657" t="s">
        <v>1614</v>
      </c>
      <c r="C30" s="675" t="s">
        <v>350</v>
      </c>
      <c r="D30" s="655" t="s">
        <v>336</v>
      </c>
      <c r="E30" s="644">
        <v>12</v>
      </c>
      <c r="F30" s="229"/>
      <c r="H30"/>
      <c r="I30"/>
      <c r="J30"/>
      <c r="K30"/>
      <c r="L30"/>
      <c r="M30"/>
      <c r="N30"/>
      <c r="O30"/>
      <c r="P30"/>
    </row>
    <row r="31" spans="1:16" s="147" customFormat="1" ht="15" customHeight="1">
      <c r="A31" s="674">
        <v>10120</v>
      </c>
      <c r="B31" s="646" t="s">
        <v>1615</v>
      </c>
      <c r="C31" s="675" t="s">
        <v>1655</v>
      </c>
      <c r="D31" s="655" t="s">
        <v>336</v>
      </c>
      <c r="E31" s="644">
        <v>12</v>
      </c>
      <c r="F31" s="229"/>
      <c r="H31"/>
      <c r="I31"/>
      <c r="J31"/>
      <c r="K31"/>
      <c r="L31"/>
      <c r="M31"/>
      <c r="N31"/>
      <c r="O31"/>
      <c r="P31"/>
    </row>
    <row r="32" spans="1:16" s="147" customFormat="1" ht="15" customHeight="1">
      <c r="A32" s="674">
        <v>10125</v>
      </c>
      <c r="B32" s="657" t="s">
        <v>1616</v>
      </c>
      <c r="C32" s="675" t="s">
        <v>180</v>
      </c>
      <c r="D32" s="655" t="s">
        <v>181</v>
      </c>
      <c r="E32" s="644">
        <v>20</v>
      </c>
      <c r="F32" s="229"/>
      <c r="H32"/>
      <c r="I32"/>
      <c r="J32"/>
      <c r="K32"/>
      <c r="L32"/>
      <c r="M32"/>
      <c r="N32"/>
      <c r="O32"/>
      <c r="P32"/>
    </row>
    <row r="33" spans="1:16" s="147" customFormat="1" ht="15" customHeight="1">
      <c r="A33" s="674">
        <v>10130</v>
      </c>
      <c r="B33" s="657" t="s">
        <v>1617</v>
      </c>
      <c r="C33" s="677" t="s">
        <v>1659</v>
      </c>
      <c r="D33" s="644" t="s">
        <v>191</v>
      </c>
      <c r="E33" s="644">
        <v>5</v>
      </c>
      <c r="F33" s="229"/>
      <c r="H33"/>
      <c r="I33"/>
      <c r="J33"/>
      <c r="K33"/>
      <c r="L33"/>
      <c r="M33"/>
      <c r="N33"/>
      <c r="O33"/>
      <c r="P33"/>
    </row>
    <row r="34" spans="1:16" s="147" customFormat="1" ht="15" customHeight="1">
      <c r="A34" s="674">
        <v>10135</v>
      </c>
      <c r="B34" s="657" t="s">
        <v>1618</v>
      </c>
      <c r="C34" s="675" t="s">
        <v>1628</v>
      </c>
      <c r="D34" s="655" t="s">
        <v>94</v>
      </c>
      <c r="E34" s="644">
        <v>100</v>
      </c>
      <c r="F34" s="229"/>
      <c r="H34"/>
      <c r="I34"/>
      <c r="J34"/>
      <c r="K34"/>
      <c r="L34"/>
      <c r="M34"/>
      <c r="N34"/>
      <c r="O34"/>
      <c r="P34"/>
    </row>
    <row r="35" spans="1:16" s="147" customFormat="1" ht="15" customHeight="1">
      <c r="A35" s="674">
        <v>10140</v>
      </c>
      <c r="B35" s="646" t="s">
        <v>1619</v>
      </c>
      <c r="C35" s="675" t="s">
        <v>111</v>
      </c>
      <c r="D35" s="655" t="s">
        <v>181</v>
      </c>
      <c r="E35" s="644">
        <v>50</v>
      </c>
      <c r="F35" s="229"/>
      <c r="H35"/>
      <c r="I35"/>
      <c r="J35"/>
      <c r="K35"/>
      <c r="L35"/>
      <c r="M35"/>
      <c r="N35"/>
      <c r="O35"/>
      <c r="P35"/>
    </row>
    <row r="36" spans="1:16" s="147" customFormat="1" ht="15" customHeight="1">
      <c r="A36" s="674">
        <v>10145</v>
      </c>
      <c r="B36" s="657" t="s">
        <v>1619</v>
      </c>
      <c r="C36" s="675" t="s">
        <v>1655</v>
      </c>
      <c r="D36" s="655" t="s">
        <v>181</v>
      </c>
      <c r="E36" s="669">
        <v>50</v>
      </c>
      <c r="F36" s="229"/>
      <c r="H36"/>
      <c r="I36"/>
      <c r="J36"/>
      <c r="K36"/>
      <c r="L36"/>
      <c r="M36"/>
      <c r="N36"/>
      <c r="O36"/>
      <c r="P36"/>
    </row>
    <row r="37" spans="1:16" s="147" customFormat="1" ht="15" customHeight="1">
      <c r="A37" s="674">
        <v>10150</v>
      </c>
      <c r="B37" s="646" t="s">
        <v>1620</v>
      </c>
      <c r="C37" s="675" t="s">
        <v>1629</v>
      </c>
      <c r="D37" s="655" t="s">
        <v>191</v>
      </c>
      <c r="E37" s="644">
        <v>15</v>
      </c>
      <c r="F37" s="229"/>
      <c r="H37"/>
      <c r="I37"/>
      <c r="J37"/>
      <c r="K37"/>
      <c r="L37"/>
      <c r="M37"/>
      <c r="N37"/>
      <c r="O37"/>
      <c r="P37"/>
    </row>
    <row r="38" spans="1:16" s="147" customFormat="1" ht="15" customHeight="1">
      <c r="A38" s="674">
        <v>10155</v>
      </c>
      <c r="B38" s="646" t="s">
        <v>1621</v>
      </c>
      <c r="C38" s="675" t="s">
        <v>353</v>
      </c>
      <c r="D38" s="655" t="s">
        <v>191</v>
      </c>
      <c r="E38" s="644">
        <v>15</v>
      </c>
      <c r="F38" s="229"/>
      <c r="H38"/>
      <c r="I38"/>
      <c r="J38"/>
      <c r="K38"/>
      <c r="L38"/>
      <c r="M38"/>
      <c r="N38"/>
      <c r="O38"/>
      <c r="P38"/>
    </row>
    <row r="39" spans="1:16" s="147" customFormat="1" ht="15" customHeight="1">
      <c r="A39" s="674">
        <v>10160</v>
      </c>
      <c r="B39" s="646" t="s">
        <v>1621</v>
      </c>
      <c r="C39" s="675" t="s">
        <v>95</v>
      </c>
      <c r="D39" s="655" t="s">
        <v>157</v>
      </c>
      <c r="E39" s="644">
        <v>20</v>
      </c>
      <c r="F39" s="229"/>
      <c r="H39"/>
      <c r="I39"/>
      <c r="J39"/>
      <c r="K39"/>
      <c r="L39"/>
      <c r="M39"/>
      <c r="N39"/>
      <c r="O39"/>
      <c r="P39"/>
    </row>
    <row r="40" spans="1:16" s="147" customFormat="1" ht="15" customHeight="1">
      <c r="A40" s="674">
        <v>10162</v>
      </c>
      <c r="B40" s="646" t="s">
        <v>1621</v>
      </c>
      <c r="C40" s="675" t="s">
        <v>2019</v>
      </c>
      <c r="D40" s="655" t="s">
        <v>157</v>
      </c>
      <c r="E40" s="644">
        <v>20</v>
      </c>
      <c r="F40" s="229"/>
      <c r="H40"/>
      <c r="I40"/>
      <c r="J40"/>
      <c r="K40"/>
      <c r="L40"/>
      <c r="M40"/>
      <c r="N40"/>
      <c r="O40"/>
      <c r="P40"/>
    </row>
    <row r="41" spans="1:16" s="147" customFormat="1" ht="15" customHeight="1">
      <c r="A41" s="674">
        <v>10165</v>
      </c>
      <c r="B41" s="646" t="s">
        <v>1621</v>
      </c>
      <c r="C41" s="675" t="s">
        <v>100</v>
      </c>
      <c r="D41" s="655" t="s">
        <v>157</v>
      </c>
      <c r="E41" s="644">
        <v>20</v>
      </c>
      <c r="F41" s="229"/>
      <c r="H41"/>
      <c r="I41"/>
      <c r="J41"/>
      <c r="K41"/>
      <c r="L41"/>
      <c r="M41"/>
      <c r="N41"/>
      <c r="O41"/>
      <c r="P41"/>
    </row>
    <row r="42" spans="1:16" s="147" customFormat="1" ht="15" customHeight="1">
      <c r="A42" s="674">
        <v>10167</v>
      </c>
      <c r="B42" s="646" t="s">
        <v>1621</v>
      </c>
      <c r="C42" s="675" t="s">
        <v>2018</v>
      </c>
      <c r="D42" s="655" t="s">
        <v>191</v>
      </c>
      <c r="E42" s="644">
        <v>15</v>
      </c>
      <c r="F42" s="229"/>
      <c r="H42"/>
      <c r="I42"/>
      <c r="J42"/>
      <c r="K42"/>
      <c r="L42"/>
      <c r="M42"/>
      <c r="N42"/>
      <c r="O42"/>
      <c r="P42"/>
    </row>
    <row r="43" spans="1:16" s="147" customFormat="1" ht="15" customHeight="1">
      <c r="A43" s="674">
        <v>10170</v>
      </c>
      <c r="B43" s="646" t="s">
        <v>1621</v>
      </c>
      <c r="C43" s="675" t="s">
        <v>1557</v>
      </c>
      <c r="D43" s="655" t="s">
        <v>191</v>
      </c>
      <c r="E43" s="644">
        <v>15</v>
      </c>
      <c r="F43" s="229"/>
      <c r="H43"/>
      <c r="I43"/>
      <c r="J43"/>
      <c r="K43"/>
      <c r="L43"/>
      <c r="M43"/>
      <c r="N43"/>
      <c r="O43"/>
      <c r="P43"/>
    </row>
    <row r="44" spans="1:16" s="147" customFormat="1" ht="15" customHeight="1">
      <c r="A44" s="674">
        <v>10175</v>
      </c>
      <c r="B44" s="657" t="s">
        <v>1621</v>
      </c>
      <c r="C44" s="675" t="s">
        <v>194</v>
      </c>
      <c r="D44" s="655" t="s">
        <v>191</v>
      </c>
      <c r="E44" s="644">
        <v>15</v>
      </c>
      <c r="F44" s="229"/>
      <c r="H44"/>
      <c r="I44"/>
      <c r="J44"/>
      <c r="K44"/>
      <c r="L44"/>
      <c r="M44"/>
      <c r="N44"/>
      <c r="O44"/>
      <c r="P44"/>
    </row>
    <row r="45" spans="1:16" s="147" customFormat="1" ht="15" customHeight="1">
      <c r="A45" s="674">
        <v>10177</v>
      </c>
      <c r="B45" s="646" t="s">
        <v>1621</v>
      </c>
      <c r="C45" s="675" t="s">
        <v>2017</v>
      </c>
      <c r="D45" s="655" t="s">
        <v>157</v>
      </c>
      <c r="E45" s="644">
        <v>15</v>
      </c>
      <c r="F45" s="229"/>
      <c r="H45"/>
      <c r="I45"/>
      <c r="J45"/>
      <c r="K45"/>
      <c r="L45"/>
      <c r="M45"/>
      <c r="N45"/>
      <c r="O45"/>
      <c r="P45"/>
    </row>
    <row r="46" spans="1:16" s="147" customFormat="1" ht="15" customHeight="1">
      <c r="A46" s="674">
        <v>10180</v>
      </c>
      <c r="B46" s="646" t="s">
        <v>1621</v>
      </c>
      <c r="C46" s="675" t="s">
        <v>184</v>
      </c>
      <c r="D46" s="655" t="s">
        <v>191</v>
      </c>
      <c r="E46" s="644">
        <v>15</v>
      </c>
      <c r="F46" s="229"/>
      <c r="H46"/>
      <c r="I46"/>
      <c r="J46"/>
      <c r="K46"/>
      <c r="L46"/>
      <c r="M46"/>
      <c r="N46"/>
      <c r="O46"/>
      <c r="P46"/>
    </row>
    <row r="47" spans="1:16" s="147" customFormat="1" ht="15" customHeight="1">
      <c r="A47" s="674">
        <v>10185</v>
      </c>
      <c r="B47" s="646" t="s">
        <v>1620</v>
      </c>
      <c r="C47" s="675" t="s">
        <v>1449</v>
      </c>
      <c r="D47" s="655" t="s">
        <v>157</v>
      </c>
      <c r="E47" s="644">
        <v>20</v>
      </c>
      <c r="F47" s="229"/>
      <c r="H47"/>
      <c r="I47"/>
      <c r="J47"/>
      <c r="K47"/>
      <c r="L47"/>
      <c r="M47"/>
      <c r="N47"/>
      <c r="O47"/>
      <c r="P47"/>
    </row>
    <row r="48" spans="1:16" s="147" customFormat="1" ht="15" customHeight="1">
      <c r="A48" s="674">
        <v>10190</v>
      </c>
      <c r="B48" s="646" t="s">
        <v>1620</v>
      </c>
      <c r="C48" s="675" t="s">
        <v>96</v>
      </c>
      <c r="D48" s="655" t="s">
        <v>157</v>
      </c>
      <c r="E48" s="644">
        <v>20</v>
      </c>
      <c r="F48" s="229"/>
      <c r="H48"/>
      <c r="I48"/>
      <c r="J48"/>
      <c r="K48"/>
      <c r="L48"/>
      <c r="M48"/>
      <c r="N48"/>
      <c r="O48"/>
      <c r="P48"/>
    </row>
    <row r="49" spans="1:16" s="147" customFormat="1" ht="15" customHeight="1">
      <c r="A49" s="674">
        <v>10195</v>
      </c>
      <c r="B49" s="646" t="s">
        <v>1621</v>
      </c>
      <c r="C49" s="675" t="s">
        <v>354</v>
      </c>
      <c r="D49" s="655" t="s">
        <v>191</v>
      </c>
      <c r="E49" s="644">
        <v>15</v>
      </c>
      <c r="F49" s="229"/>
      <c r="H49"/>
      <c r="I49"/>
      <c r="J49"/>
      <c r="K49"/>
      <c r="L49"/>
      <c r="M49"/>
      <c r="N49"/>
      <c r="O49"/>
      <c r="P49"/>
    </row>
    <row r="50" spans="1:16" s="147" customFormat="1" ht="15" customHeight="1">
      <c r="A50" s="674">
        <v>10197</v>
      </c>
      <c r="B50" s="646" t="s">
        <v>1621</v>
      </c>
      <c r="C50" s="675" t="s">
        <v>1633</v>
      </c>
      <c r="D50" s="655" t="s">
        <v>191</v>
      </c>
      <c r="E50" s="644">
        <v>15</v>
      </c>
      <c r="F50" s="229"/>
      <c r="H50"/>
      <c r="I50"/>
      <c r="J50"/>
      <c r="K50"/>
      <c r="L50"/>
      <c r="M50"/>
      <c r="N50"/>
      <c r="O50"/>
      <c r="P50"/>
    </row>
    <row r="51" spans="1:16" s="147" customFormat="1" ht="15" customHeight="1">
      <c r="A51" s="674">
        <v>10200</v>
      </c>
      <c r="B51" s="646" t="s">
        <v>1621</v>
      </c>
      <c r="C51" s="675" t="s">
        <v>1660</v>
      </c>
      <c r="D51" s="655" t="s">
        <v>191</v>
      </c>
      <c r="E51" s="644">
        <v>20</v>
      </c>
      <c r="F51" s="229"/>
      <c r="H51"/>
      <c r="I51"/>
      <c r="J51"/>
      <c r="K51"/>
      <c r="L51"/>
      <c r="M51"/>
      <c r="N51"/>
      <c r="O51"/>
      <c r="P51"/>
    </row>
    <row r="52" spans="1:16" s="168" customFormat="1" ht="15" customHeight="1">
      <c r="A52" s="674">
        <v>10202</v>
      </c>
      <c r="B52" s="646" t="s">
        <v>1621</v>
      </c>
      <c r="C52" s="675" t="s">
        <v>1634</v>
      </c>
      <c r="D52" s="655" t="s">
        <v>191</v>
      </c>
      <c r="E52" s="644">
        <v>15</v>
      </c>
      <c r="F52" s="229"/>
      <c r="H52"/>
      <c r="I52"/>
      <c r="J52"/>
      <c r="K52"/>
      <c r="L52"/>
      <c r="M52"/>
      <c r="N52"/>
      <c r="O52"/>
      <c r="P52"/>
    </row>
    <row r="53" spans="1:16" s="168" customFormat="1" ht="15" customHeight="1">
      <c r="A53" s="674">
        <v>10205</v>
      </c>
      <c r="B53" s="646" t="s">
        <v>1621</v>
      </c>
      <c r="C53" s="675" t="s">
        <v>1661</v>
      </c>
      <c r="D53" s="655" t="s">
        <v>191</v>
      </c>
      <c r="E53" s="644">
        <v>15</v>
      </c>
      <c r="F53" s="229"/>
      <c r="H53"/>
      <c r="I53"/>
      <c r="J53"/>
      <c r="K53"/>
      <c r="L53"/>
      <c r="M53"/>
      <c r="N53"/>
      <c r="O53"/>
      <c r="P53"/>
    </row>
    <row r="54" spans="1:16" s="147" customFormat="1" ht="15" customHeight="1">
      <c r="A54" s="674">
        <v>10210</v>
      </c>
      <c r="B54" s="646" t="s">
        <v>1621</v>
      </c>
      <c r="C54" s="675" t="s">
        <v>1662</v>
      </c>
      <c r="D54" s="655" t="s">
        <v>157</v>
      </c>
      <c r="E54" s="644">
        <v>20</v>
      </c>
      <c r="F54" s="229"/>
      <c r="H54"/>
      <c r="I54"/>
      <c r="J54"/>
      <c r="K54"/>
      <c r="L54"/>
      <c r="M54"/>
      <c r="N54"/>
      <c r="O54"/>
      <c r="P54"/>
    </row>
    <row r="55" spans="1:16" s="168" customFormat="1" ht="15" customHeight="1">
      <c r="A55" s="674">
        <v>10215</v>
      </c>
      <c r="B55" s="657" t="s">
        <v>356</v>
      </c>
      <c r="C55" s="675" t="s">
        <v>1655</v>
      </c>
      <c r="D55" s="655" t="s">
        <v>12</v>
      </c>
      <c r="E55" s="644">
        <v>25</v>
      </c>
      <c r="F55" s="229"/>
      <c r="G55" s="147"/>
      <c r="H55"/>
      <c r="I55"/>
      <c r="J55"/>
      <c r="K55"/>
      <c r="L55"/>
      <c r="M55"/>
      <c r="N55"/>
      <c r="O55"/>
      <c r="P55"/>
    </row>
    <row r="56" spans="1:16" s="147" customFormat="1" ht="15" customHeight="1">
      <c r="A56" s="674">
        <v>10217</v>
      </c>
      <c r="B56" s="657" t="s">
        <v>1622</v>
      </c>
      <c r="C56" s="675" t="s">
        <v>158</v>
      </c>
      <c r="D56" s="655" t="s">
        <v>181</v>
      </c>
      <c r="E56" s="644">
        <v>50</v>
      </c>
      <c r="F56" s="229"/>
      <c r="H56"/>
      <c r="I56"/>
      <c r="J56"/>
      <c r="K56"/>
      <c r="L56"/>
      <c r="M56"/>
      <c r="N56"/>
      <c r="O56"/>
      <c r="P56"/>
    </row>
    <row r="57" spans="1:16" s="147" customFormat="1" ht="15" customHeight="1">
      <c r="A57" s="674">
        <v>10220</v>
      </c>
      <c r="B57" s="657" t="s">
        <v>1623</v>
      </c>
      <c r="C57" s="675" t="s">
        <v>1635</v>
      </c>
      <c r="D57" s="655" t="s">
        <v>157</v>
      </c>
      <c r="E57" s="644">
        <v>20</v>
      </c>
      <c r="F57" s="229"/>
      <c r="H57"/>
      <c r="I57"/>
      <c r="J57"/>
      <c r="K57"/>
      <c r="L57"/>
      <c r="M57"/>
      <c r="N57"/>
      <c r="O57"/>
      <c r="P57"/>
    </row>
    <row r="58" spans="1:16" s="147" customFormat="1" ht="15" customHeight="1">
      <c r="A58" s="674">
        <v>10225</v>
      </c>
      <c r="B58" s="646" t="s">
        <v>279</v>
      </c>
      <c r="C58" s="675" t="s">
        <v>357</v>
      </c>
      <c r="D58" s="655" t="s">
        <v>157</v>
      </c>
      <c r="E58" s="644">
        <v>20</v>
      </c>
      <c r="F58" s="229"/>
      <c r="H58"/>
      <c r="I58"/>
      <c r="J58"/>
      <c r="K58"/>
      <c r="L58"/>
      <c r="M58"/>
      <c r="N58"/>
      <c r="O58"/>
      <c r="P58"/>
    </row>
    <row r="59" spans="1:16" s="147" customFormat="1" ht="15" customHeight="1">
      <c r="A59" s="674">
        <v>10230</v>
      </c>
      <c r="B59" s="657" t="s">
        <v>279</v>
      </c>
      <c r="C59" s="675" t="s">
        <v>358</v>
      </c>
      <c r="D59" s="655" t="s">
        <v>157</v>
      </c>
      <c r="E59" s="644">
        <v>25</v>
      </c>
      <c r="F59" s="229"/>
      <c r="H59"/>
      <c r="I59"/>
      <c r="J59"/>
      <c r="K59"/>
      <c r="L59"/>
      <c r="M59"/>
      <c r="N59"/>
      <c r="O59"/>
      <c r="P59"/>
    </row>
    <row r="60" spans="1:16" s="147" customFormat="1" ht="15" customHeight="1">
      <c r="A60" s="674">
        <v>10235</v>
      </c>
      <c r="B60" s="646" t="s">
        <v>279</v>
      </c>
      <c r="C60" s="675" t="s">
        <v>359</v>
      </c>
      <c r="D60" s="655" t="s">
        <v>157</v>
      </c>
      <c r="E60" s="644">
        <v>20</v>
      </c>
      <c r="F60" s="229"/>
      <c r="H60"/>
      <c r="I60"/>
      <c r="J60"/>
      <c r="K60"/>
      <c r="L60"/>
      <c r="M60"/>
      <c r="N60"/>
      <c r="O60"/>
      <c r="P60"/>
    </row>
    <row r="61" spans="1:16" s="147" customFormat="1" ht="15" customHeight="1">
      <c r="A61" s="674">
        <v>10240</v>
      </c>
      <c r="B61" s="657" t="s">
        <v>279</v>
      </c>
      <c r="C61" s="675" t="s">
        <v>360</v>
      </c>
      <c r="D61" s="655" t="s">
        <v>157</v>
      </c>
      <c r="E61" s="644">
        <v>20</v>
      </c>
      <c r="F61" s="229"/>
      <c r="G61" s="168"/>
      <c r="H61"/>
      <c r="I61"/>
      <c r="J61"/>
      <c r="K61"/>
      <c r="L61"/>
      <c r="M61"/>
      <c r="N61"/>
      <c r="O61"/>
      <c r="P61"/>
    </row>
    <row r="62" spans="1:16" s="147" customFormat="1" ht="15" customHeight="1">
      <c r="A62" s="674">
        <v>10245</v>
      </c>
      <c r="B62" s="657" t="s">
        <v>279</v>
      </c>
      <c r="C62" s="675" t="s">
        <v>1662</v>
      </c>
      <c r="D62" s="655" t="s">
        <v>157</v>
      </c>
      <c r="E62" s="644">
        <v>20</v>
      </c>
      <c r="F62" s="229"/>
      <c r="H62"/>
      <c r="I62"/>
      <c r="J62"/>
      <c r="K62"/>
      <c r="L62"/>
      <c r="M62"/>
      <c r="N62"/>
      <c r="O62"/>
      <c r="P62"/>
    </row>
    <row r="63" spans="1:16" s="147" customFormat="1" ht="15" customHeight="1">
      <c r="A63" s="674">
        <v>10250</v>
      </c>
      <c r="B63" s="657" t="s">
        <v>279</v>
      </c>
      <c r="C63" s="677" t="s">
        <v>361</v>
      </c>
      <c r="D63" s="644" t="s">
        <v>157</v>
      </c>
      <c r="E63" s="644">
        <v>15</v>
      </c>
      <c r="F63" s="229"/>
      <c r="H63"/>
      <c r="I63"/>
      <c r="J63"/>
      <c r="K63"/>
      <c r="L63"/>
      <c r="M63"/>
      <c r="N63"/>
      <c r="O63"/>
      <c r="P63"/>
    </row>
    <row r="64" spans="1:16" s="147" customFormat="1" ht="15" customHeight="1">
      <c r="A64" s="674">
        <v>10252</v>
      </c>
      <c r="B64" s="646" t="s">
        <v>279</v>
      </c>
      <c r="C64" s="675" t="s">
        <v>2016</v>
      </c>
      <c r="D64" s="655" t="s">
        <v>157</v>
      </c>
      <c r="E64" s="644">
        <v>15</v>
      </c>
      <c r="F64" s="229"/>
      <c r="H64"/>
      <c r="I64"/>
      <c r="J64"/>
      <c r="K64"/>
      <c r="L64"/>
      <c r="M64"/>
      <c r="N64"/>
      <c r="O64"/>
      <c r="P64"/>
    </row>
    <row r="65" spans="1:16" s="147" customFormat="1" ht="15" customHeight="1">
      <c r="A65" s="674">
        <v>10255</v>
      </c>
      <c r="B65" s="657" t="s">
        <v>279</v>
      </c>
      <c r="C65" s="677" t="s">
        <v>362</v>
      </c>
      <c r="D65" s="644" t="s">
        <v>157</v>
      </c>
      <c r="E65" s="644">
        <v>20</v>
      </c>
      <c r="F65" s="229"/>
      <c r="H65"/>
      <c r="I65"/>
      <c r="J65"/>
      <c r="K65"/>
      <c r="L65"/>
      <c r="M65"/>
      <c r="N65"/>
      <c r="O65"/>
      <c r="P65"/>
    </row>
    <row r="66" spans="1:16" s="147" customFormat="1" ht="15" customHeight="1">
      <c r="A66" s="674">
        <v>10257</v>
      </c>
      <c r="B66" s="646" t="s">
        <v>279</v>
      </c>
      <c r="C66" s="675" t="s">
        <v>1981</v>
      </c>
      <c r="D66" s="655" t="s">
        <v>157</v>
      </c>
      <c r="E66" s="644">
        <v>20</v>
      </c>
      <c r="F66" s="229"/>
      <c r="H66"/>
      <c r="I66"/>
      <c r="J66"/>
      <c r="K66"/>
      <c r="L66"/>
      <c r="M66"/>
      <c r="N66"/>
      <c r="O66"/>
      <c r="P66"/>
    </row>
    <row r="67" spans="1:16" s="147" customFormat="1" ht="15" customHeight="1">
      <c r="A67" s="674">
        <v>10260</v>
      </c>
      <c r="B67" s="646" t="s">
        <v>279</v>
      </c>
      <c r="C67" s="675" t="s">
        <v>1663</v>
      </c>
      <c r="D67" s="655" t="s">
        <v>157</v>
      </c>
      <c r="E67" s="644">
        <v>20</v>
      </c>
      <c r="F67" s="229"/>
      <c r="H67"/>
      <c r="I67"/>
      <c r="J67"/>
      <c r="K67"/>
      <c r="L67"/>
      <c r="M67"/>
      <c r="N67"/>
      <c r="O67"/>
      <c r="P67"/>
    </row>
    <row r="68" spans="1:16" s="147" customFormat="1" ht="15" customHeight="1">
      <c r="A68" s="674">
        <v>10262</v>
      </c>
      <c r="B68" s="646" t="s">
        <v>279</v>
      </c>
      <c r="C68" s="675" t="s">
        <v>2015</v>
      </c>
      <c r="D68" s="655" t="s">
        <v>157</v>
      </c>
      <c r="E68" s="644">
        <v>15</v>
      </c>
      <c r="F68" s="229"/>
      <c r="H68"/>
      <c r="I68"/>
      <c r="J68"/>
      <c r="K68"/>
      <c r="L68"/>
      <c r="M68"/>
      <c r="N68"/>
      <c r="O68"/>
      <c r="P68"/>
    </row>
    <row r="69" spans="1:16" s="147" customFormat="1" ht="15" customHeight="1">
      <c r="A69" s="674">
        <v>10265</v>
      </c>
      <c r="B69" s="657" t="s">
        <v>279</v>
      </c>
      <c r="C69" s="675" t="s">
        <v>1665</v>
      </c>
      <c r="D69" s="655" t="s">
        <v>157</v>
      </c>
      <c r="E69" s="644">
        <v>20</v>
      </c>
      <c r="F69" s="229"/>
      <c r="H69"/>
      <c r="I69"/>
      <c r="J69"/>
      <c r="K69"/>
      <c r="L69"/>
      <c r="M69"/>
      <c r="N69"/>
      <c r="O69"/>
      <c r="P69"/>
    </row>
    <row r="70" spans="1:16" s="147" customFormat="1" ht="15" customHeight="1">
      <c r="A70" s="674">
        <v>10270</v>
      </c>
      <c r="B70" s="646" t="s">
        <v>1624</v>
      </c>
      <c r="C70" s="675" t="s">
        <v>1638</v>
      </c>
      <c r="D70" s="655" t="s">
        <v>157</v>
      </c>
      <c r="E70" s="644">
        <v>20</v>
      </c>
      <c r="F70" s="229"/>
      <c r="H70"/>
      <c r="I70"/>
      <c r="J70"/>
      <c r="K70"/>
      <c r="L70"/>
      <c r="M70"/>
      <c r="N70"/>
      <c r="O70"/>
      <c r="P70"/>
    </row>
    <row r="71" spans="1:16" s="147" customFormat="1" ht="15" customHeight="1">
      <c r="A71" s="674">
        <v>10275</v>
      </c>
      <c r="B71" s="657" t="s">
        <v>1624</v>
      </c>
      <c r="C71" s="675" t="s">
        <v>1666</v>
      </c>
      <c r="D71" s="655" t="s">
        <v>157</v>
      </c>
      <c r="E71" s="644">
        <v>20</v>
      </c>
      <c r="F71" s="229"/>
      <c r="H71"/>
      <c r="I71"/>
      <c r="J71"/>
      <c r="K71"/>
      <c r="L71"/>
      <c r="M71"/>
      <c r="N71"/>
      <c r="O71"/>
      <c r="P71"/>
    </row>
    <row r="72" spans="1:16" s="147" customFormat="1" ht="15" customHeight="1">
      <c r="A72" s="674">
        <v>10280</v>
      </c>
      <c r="B72" s="657" t="s">
        <v>279</v>
      </c>
      <c r="C72" s="675" t="s">
        <v>1667</v>
      </c>
      <c r="D72" s="655" t="s">
        <v>157</v>
      </c>
      <c r="E72" s="644">
        <v>15</v>
      </c>
      <c r="F72" s="229"/>
      <c r="H72"/>
      <c r="I72"/>
      <c r="J72"/>
      <c r="K72"/>
      <c r="L72"/>
      <c r="M72"/>
      <c r="N72"/>
      <c r="O72"/>
      <c r="P72"/>
    </row>
    <row r="73" spans="1:16" s="147" customFormat="1" ht="15" customHeight="1">
      <c r="A73" s="674">
        <v>10285</v>
      </c>
      <c r="B73" s="657" t="s">
        <v>279</v>
      </c>
      <c r="C73" s="675" t="s">
        <v>1668</v>
      </c>
      <c r="D73" s="655" t="s">
        <v>157</v>
      </c>
      <c r="E73" s="644">
        <v>15</v>
      </c>
      <c r="F73" s="229"/>
      <c r="H73"/>
      <c r="I73"/>
      <c r="J73"/>
      <c r="K73"/>
      <c r="L73"/>
      <c r="M73"/>
      <c r="N73"/>
      <c r="O73"/>
      <c r="P73"/>
    </row>
    <row r="74" spans="1:16" s="147" customFormat="1" ht="15" customHeight="1">
      <c r="A74" s="674">
        <v>10286</v>
      </c>
      <c r="B74" s="657" t="s">
        <v>279</v>
      </c>
      <c r="C74" s="675" t="s">
        <v>1639</v>
      </c>
      <c r="D74" s="655" t="s">
        <v>157</v>
      </c>
      <c r="E74" s="644">
        <v>15</v>
      </c>
      <c r="F74" s="229"/>
      <c r="H74"/>
      <c r="I74"/>
      <c r="J74"/>
      <c r="K74"/>
      <c r="L74"/>
      <c r="M74"/>
      <c r="N74"/>
      <c r="O74"/>
      <c r="P74"/>
    </row>
    <row r="75" spans="1:16" s="147" customFormat="1" ht="15" customHeight="1">
      <c r="A75" s="674">
        <v>10290</v>
      </c>
      <c r="B75" s="646" t="s">
        <v>279</v>
      </c>
      <c r="C75" s="675" t="s">
        <v>1669</v>
      </c>
      <c r="D75" s="655" t="s">
        <v>12</v>
      </c>
      <c r="E75" s="644">
        <v>50</v>
      </c>
      <c r="F75" s="229"/>
      <c r="H75"/>
      <c r="I75"/>
      <c r="J75"/>
      <c r="K75"/>
      <c r="L75"/>
      <c r="M75"/>
      <c r="N75"/>
      <c r="O75"/>
      <c r="P75"/>
    </row>
    <row r="76" spans="1:16" s="147" customFormat="1" ht="15" customHeight="1">
      <c r="A76" s="674">
        <v>10292</v>
      </c>
      <c r="B76" s="646" t="s">
        <v>1625</v>
      </c>
      <c r="C76" s="675" t="s">
        <v>2014</v>
      </c>
      <c r="D76" s="655" t="s">
        <v>157</v>
      </c>
      <c r="E76" s="644">
        <v>20</v>
      </c>
      <c r="F76" s="229"/>
      <c r="H76"/>
      <c r="I76"/>
      <c r="J76"/>
      <c r="K76"/>
      <c r="L76"/>
      <c r="M76"/>
      <c r="N76"/>
      <c r="O76"/>
      <c r="P76"/>
    </row>
    <row r="77" spans="1:16" s="147" customFormat="1" ht="15" customHeight="1">
      <c r="A77" s="674">
        <v>10295</v>
      </c>
      <c r="B77" s="646" t="s">
        <v>1624</v>
      </c>
      <c r="C77" s="675" t="s">
        <v>1641</v>
      </c>
      <c r="D77" s="655" t="s">
        <v>157</v>
      </c>
      <c r="E77" s="644">
        <v>20</v>
      </c>
      <c r="F77" s="229"/>
      <c r="H77"/>
      <c r="I77"/>
      <c r="J77"/>
      <c r="K77"/>
      <c r="L77"/>
      <c r="M77"/>
      <c r="N77"/>
      <c r="O77"/>
      <c r="P77"/>
    </row>
    <row r="78" spans="1:16" s="147" customFormat="1" ht="15" customHeight="1">
      <c r="A78" s="674">
        <v>10300</v>
      </c>
      <c r="B78" s="646" t="s">
        <v>1624</v>
      </c>
      <c r="C78" s="675" t="s">
        <v>1642</v>
      </c>
      <c r="D78" s="655" t="s">
        <v>157</v>
      </c>
      <c r="E78" s="644">
        <v>20</v>
      </c>
      <c r="F78" s="229"/>
      <c r="H78"/>
      <c r="I78"/>
      <c r="J78"/>
      <c r="K78"/>
      <c r="L78"/>
      <c r="M78"/>
      <c r="N78"/>
      <c r="O78"/>
      <c r="P78"/>
    </row>
    <row r="79" spans="1:16" s="147" customFormat="1" ht="15" customHeight="1">
      <c r="A79" s="674">
        <v>10305</v>
      </c>
      <c r="B79" s="657" t="s">
        <v>279</v>
      </c>
      <c r="C79" s="675" t="s">
        <v>364</v>
      </c>
      <c r="D79" s="655" t="s">
        <v>157</v>
      </c>
      <c r="E79" s="644">
        <v>20</v>
      </c>
      <c r="F79" s="229"/>
      <c r="H79"/>
      <c r="I79"/>
      <c r="J79"/>
      <c r="K79"/>
      <c r="L79"/>
      <c r="M79"/>
      <c r="N79"/>
      <c r="O79"/>
      <c r="P79"/>
    </row>
    <row r="80" spans="1:16" s="147" customFormat="1" ht="15" customHeight="1">
      <c r="A80" s="674">
        <v>10310</v>
      </c>
      <c r="B80" s="646" t="s">
        <v>1623</v>
      </c>
      <c r="C80" s="675" t="s">
        <v>1643</v>
      </c>
      <c r="D80" s="655" t="s">
        <v>157</v>
      </c>
      <c r="E80" s="644">
        <v>20</v>
      </c>
      <c r="F80" s="229"/>
      <c r="H80"/>
      <c r="I80"/>
      <c r="J80"/>
      <c r="K80"/>
      <c r="L80"/>
      <c r="M80"/>
      <c r="N80"/>
      <c r="O80"/>
      <c r="P80"/>
    </row>
    <row r="81" spans="1:16" s="147" customFormat="1" ht="15" customHeight="1">
      <c r="A81" s="674">
        <v>10315</v>
      </c>
      <c r="B81" s="657" t="s">
        <v>1624</v>
      </c>
      <c r="C81" s="675" t="s">
        <v>1644</v>
      </c>
      <c r="D81" s="655" t="s">
        <v>157</v>
      </c>
      <c r="E81" s="644">
        <v>20</v>
      </c>
      <c r="F81" s="229"/>
      <c r="H81"/>
      <c r="I81"/>
      <c r="J81"/>
      <c r="K81"/>
      <c r="L81"/>
      <c r="M81"/>
      <c r="N81"/>
      <c r="O81"/>
      <c r="P81"/>
    </row>
    <row r="82" spans="1:16" s="147" customFormat="1" ht="15" customHeight="1">
      <c r="A82" s="674">
        <v>10320</v>
      </c>
      <c r="B82" s="646" t="s">
        <v>279</v>
      </c>
      <c r="C82" s="675" t="s">
        <v>365</v>
      </c>
      <c r="D82" s="655" t="s">
        <v>157</v>
      </c>
      <c r="E82" s="644">
        <v>20</v>
      </c>
      <c r="F82" s="229"/>
      <c r="H82"/>
      <c r="I82"/>
      <c r="J82"/>
      <c r="K82"/>
      <c r="L82"/>
      <c r="M82"/>
      <c r="N82"/>
      <c r="O82"/>
      <c r="P82"/>
    </row>
    <row r="83" spans="1:16" s="147" customFormat="1" ht="15" customHeight="1">
      <c r="A83" s="674">
        <v>10325</v>
      </c>
      <c r="B83" s="657" t="s">
        <v>279</v>
      </c>
      <c r="C83" s="675" t="s">
        <v>1670</v>
      </c>
      <c r="D83" s="655" t="s">
        <v>157</v>
      </c>
      <c r="E83" s="644">
        <v>20</v>
      </c>
      <c r="F83" s="229"/>
      <c r="H83"/>
      <c r="I83"/>
      <c r="J83"/>
      <c r="K83"/>
      <c r="L83"/>
      <c r="M83"/>
      <c r="N83"/>
      <c r="O83"/>
      <c r="P83"/>
    </row>
    <row r="84" spans="1:16" s="147" customFormat="1" ht="15" customHeight="1">
      <c r="A84" s="674">
        <v>10330</v>
      </c>
      <c r="B84" s="646" t="s">
        <v>1624</v>
      </c>
      <c r="C84" s="675" t="s">
        <v>1645</v>
      </c>
      <c r="D84" s="655" t="s">
        <v>157</v>
      </c>
      <c r="E84" s="644">
        <v>25</v>
      </c>
      <c r="F84" s="229"/>
      <c r="H84"/>
      <c r="I84"/>
      <c r="J84"/>
      <c r="K84"/>
      <c r="L84"/>
      <c r="M84"/>
      <c r="N84"/>
      <c r="O84"/>
      <c r="P84"/>
    </row>
    <row r="85" spans="1:16" s="168" customFormat="1" ht="15" customHeight="1">
      <c r="A85" s="674">
        <v>10335</v>
      </c>
      <c r="B85" s="657" t="s">
        <v>1624</v>
      </c>
      <c r="C85" s="675" t="s">
        <v>1646</v>
      </c>
      <c r="D85" s="655" t="s">
        <v>157</v>
      </c>
      <c r="E85" s="644">
        <v>20</v>
      </c>
      <c r="F85" s="229"/>
      <c r="G85" s="147"/>
      <c r="H85"/>
      <c r="I85"/>
      <c r="J85"/>
      <c r="K85"/>
      <c r="L85"/>
      <c r="M85"/>
      <c r="N85"/>
      <c r="O85"/>
      <c r="P85"/>
    </row>
    <row r="86" spans="1:16" s="168" customFormat="1" ht="15" customHeight="1">
      <c r="A86" s="674">
        <v>10340</v>
      </c>
      <c r="B86" s="657" t="s">
        <v>1624</v>
      </c>
      <c r="C86" s="675" t="s">
        <v>1647</v>
      </c>
      <c r="D86" s="655" t="s">
        <v>157</v>
      </c>
      <c r="E86" s="644">
        <v>20</v>
      </c>
      <c r="F86" s="229"/>
      <c r="G86" s="147"/>
      <c r="H86"/>
      <c r="I86"/>
      <c r="J86"/>
      <c r="K86"/>
      <c r="L86"/>
      <c r="M86"/>
      <c r="N86"/>
      <c r="O86"/>
      <c r="P86"/>
    </row>
    <row r="87" spans="1:16" s="147" customFormat="1" ht="15" customHeight="1">
      <c r="A87" s="674">
        <v>10342</v>
      </c>
      <c r="B87" s="646" t="s">
        <v>279</v>
      </c>
      <c r="C87" s="675" t="s">
        <v>1648</v>
      </c>
      <c r="D87" s="655" t="s">
        <v>157</v>
      </c>
      <c r="E87" s="644">
        <v>15</v>
      </c>
      <c r="F87" s="229"/>
      <c r="H87"/>
      <c r="I87"/>
      <c r="J87"/>
      <c r="K87"/>
      <c r="L87"/>
      <c r="M87"/>
      <c r="N87"/>
      <c r="O87"/>
      <c r="P87"/>
    </row>
    <row r="88" spans="1:16" s="147" customFormat="1" ht="15" customHeight="1">
      <c r="A88" s="674">
        <v>10343</v>
      </c>
      <c r="B88" s="646" t="s">
        <v>279</v>
      </c>
      <c r="C88" s="675" t="s">
        <v>2013</v>
      </c>
      <c r="D88" s="655" t="s">
        <v>157</v>
      </c>
      <c r="E88" s="644">
        <v>20</v>
      </c>
      <c r="F88" s="229"/>
      <c r="G88" s="168"/>
      <c r="H88"/>
      <c r="I88"/>
      <c r="J88"/>
      <c r="K88"/>
      <c r="L88"/>
      <c r="M88"/>
      <c r="N88"/>
      <c r="O88"/>
      <c r="P88"/>
    </row>
    <row r="89" spans="1:16" s="147" customFormat="1" ht="15" customHeight="1">
      <c r="A89" s="674">
        <v>10345</v>
      </c>
      <c r="B89" s="657" t="s">
        <v>1624</v>
      </c>
      <c r="C89" s="675" t="s">
        <v>1650</v>
      </c>
      <c r="D89" s="655" t="s">
        <v>157</v>
      </c>
      <c r="E89" s="644">
        <v>20</v>
      </c>
      <c r="F89" s="559"/>
      <c r="G89" s="168"/>
      <c r="H89"/>
      <c r="I89"/>
      <c r="J89"/>
      <c r="K89"/>
      <c r="L89"/>
      <c r="M89"/>
      <c r="N89"/>
      <c r="O89"/>
      <c r="P89"/>
    </row>
    <row r="90" spans="1:16" s="147" customFormat="1" ht="15" customHeight="1">
      <c r="A90" s="674">
        <v>10350</v>
      </c>
      <c r="B90" s="657" t="s">
        <v>279</v>
      </c>
      <c r="C90" s="677" t="s">
        <v>366</v>
      </c>
      <c r="D90" s="644" t="s">
        <v>157</v>
      </c>
      <c r="E90" s="644">
        <v>20</v>
      </c>
      <c r="F90" s="236"/>
      <c r="H90"/>
      <c r="I90"/>
      <c r="J90"/>
      <c r="K90"/>
      <c r="L90"/>
      <c r="M90"/>
      <c r="N90"/>
      <c r="O90"/>
      <c r="P90"/>
    </row>
    <row r="91" spans="1:16" s="147" customFormat="1" ht="15" customHeight="1">
      <c r="A91" s="674">
        <v>10355</v>
      </c>
      <c r="B91" s="657" t="s">
        <v>279</v>
      </c>
      <c r="C91" s="677" t="s">
        <v>367</v>
      </c>
      <c r="D91" s="644" t="s">
        <v>157</v>
      </c>
      <c r="E91" s="644">
        <v>20</v>
      </c>
      <c r="F91" s="236"/>
      <c r="H91"/>
      <c r="I91"/>
      <c r="J91"/>
      <c r="K91"/>
      <c r="L91"/>
      <c r="M91"/>
      <c r="N91"/>
      <c r="O91"/>
      <c r="P91"/>
    </row>
    <row r="92" spans="1:16" s="147" customFormat="1" ht="15" customHeight="1">
      <c r="A92" s="674">
        <v>10360</v>
      </c>
      <c r="B92" s="646" t="s">
        <v>279</v>
      </c>
      <c r="C92" s="675" t="s">
        <v>1671</v>
      </c>
      <c r="D92" s="655" t="s">
        <v>157</v>
      </c>
      <c r="E92" s="644">
        <v>25</v>
      </c>
      <c r="F92" s="236"/>
      <c r="H92"/>
      <c r="I92"/>
      <c r="J92"/>
      <c r="K92"/>
      <c r="L92"/>
      <c r="M92"/>
      <c r="N92"/>
      <c r="O92"/>
      <c r="P92"/>
    </row>
    <row r="93" spans="1:16" s="147" customFormat="1" ht="15" customHeight="1">
      <c r="A93" s="674">
        <v>10361</v>
      </c>
      <c r="B93" s="646" t="s">
        <v>1625</v>
      </c>
      <c r="C93" s="675" t="s">
        <v>2012</v>
      </c>
      <c r="D93" s="655" t="s">
        <v>157</v>
      </c>
      <c r="E93" s="644">
        <v>20</v>
      </c>
      <c r="F93" s="4"/>
      <c r="H93"/>
      <c r="I93"/>
      <c r="J93"/>
      <c r="K93"/>
      <c r="L93"/>
      <c r="M93"/>
      <c r="N93"/>
      <c r="O93"/>
      <c r="P93"/>
    </row>
    <row r="94" spans="1:16" s="147" customFormat="1" ht="15" customHeight="1">
      <c r="A94" s="674">
        <v>10362</v>
      </c>
      <c r="B94" s="646" t="s">
        <v>279</v>
      </c>
      <c r="C94" s="675" t="s">
        <v>372</v>
      </c>
      <c r="D94" s="655" t="s">
        <v>157</v>
      </c>
      <c r="E94" s="644">
        <v>20</v>
      </c>
      <c r="F94" s="4"/>
      <c r="H94"/>
      <c r="I94"/>
      <c r="J94"/>
      <c r="K94"/>
      <c r="L94"/>
      <c r="M94"/>
      <c r="N94"/>
      <c r="O94"/>
      <c r="P94"/>
    </row>
    <row r="95" spans="1:16" s="147" customFormat="1" ht="15" customHeight="1">
      <c r="A95" s="674">
        <v>10363</v>
      </c>
      <c r="B95" s="646" t="s">
        <v>1625</v>
      </c>
      <c r="C95" s="675" t="s">
        <v>2011</v>
      </c>
      <c r="D95" s="655" t="s">
        <v>157</v>
      </c>
      <c r="E95" s="644">
        <v>20</v>
      </c>
      <c r="F95" s="6"/>
      <c r="H95"/>
      <c r="I95"/>
      <c r="J95"/>
      <c r="K95"/>
      <c r="L95"/>
      <c r="M95"/>
      <c r="N95"/>
      <c r="O95"/>
      <c r="P95"/>
    </row>
    <row r="96" spans="1:16" s="147" customFormat="1" ht="15" customHeight="1">
      <c r="A96" s="674">
        <v>10364</v>
      </c>
      <c r="B96" s="646" t="s">
        <v>279</v>
      </c>
      <c r="C96" s="675" t="s">
        <v>2010</v>
      </c>
      <c r="D96" s="655" t="s">
        <v>157</v>
      </c>
      <c r="E96" s="644">
        <v>20</v>
      </c>
      <c r="F96" s="6"/>
      <c r="H96"/>
      <c r="I96"/>
      <c r="J96"/>
      <c r="K96"/>
      <c r="L96"/>
      <c r="M96"/>
      <c r="N96"/>
      <c r="O96"/>
      <c r="P96"/>
    </row>
    <row r="97" spans="1:16" s="147" customFormat="1" ht="15" customHeight="1" thickBot="1">
      <c r="A97"/>
      <c r="B97"/>
      <c r="D97"/>
      <c r="H97"/>
      <c r="I97"/>
      <c r="J97"/>
      <c r="K97"/>
      <c r="L97"/>
      <c r="M97"/>
      <c r="N97"/>
      <c r="O97"/>
      <c r="P97"/>
    </row>
    <row r="98" spans="1:16" s="147" customFormat="1" ht="15" customHeight="1" thickBot="1">
      <c r="A98"/>
      <c r="B98"/>
      <c r="C98" s="86"/>
      <c r="D98"/>
      <c r="E98" s="276" t="s">
        <v>206</v>
      </c>
      <c r="F98" s="181">
        <f>SUM(F8:F96)</f>
        <v>0</v>
      </c>
      <c r="H98"/>
      <c r="I98"/>
      <c r="J98"/>
      <c r="K98"/>
      <c r="L98"/>
      <c r="M98"/>
      <c r="N98"/>
      <c r="O98"/>
      <c r="P98"/>
    </row>
    <row r="99" spans="1:16" s="147" customFormat="1" ht="15" customHeight="1">
      <c r="A99" s="1" t="s">
        <v>317</v>
      </c>
      <c r="B99"/>
      <c r="D99"/>
      <c r="E99"/>
      <c r="F99"/>
      <c r="H99"/>
      <c r="I99"/>
      <c r="J99"/>
      <c r="K99"/>
      <c r="L99"/>
      <c r="M99"/>
      <c r="N99"/>
      <c r="O99"/>
      <c r="P99"/>
    </row>
    <row r="100" spans="1:16" s="147" customFormat="1" ht="15" customHeight="1">
      <c r="A100" s="54" t="s">
        <v>1672</v>
      </c>
      <c r="B100" s="90"/>
      <c r="C100" s="275">
        <v>8715021975092</v>
      </c>
      <c r="D100"/>
      <c r="E100"/>
      <c r="F100"/>
      <c r="H100"/>
      <c r="I100"/>
      <c r="J100"/>
      <c r="K100"/>
      <c r="L100"/>
      <c r="M100"/>
      <c r="N100"/>
      <c r="O100"/>
      <c r="P100"/>
    </row>
    <row r="101" spans="1:16" s="101" customFormat="1" ht="15" customHeight="1">
      <c r="A101" s="1" t="s">
        <v>1673</v>
      </c>
      <c r="B101"/>
      <c r="C101" s="147"/>
      <c r="D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1:16" s="147" customFormat="1" ht="15" customHeight="1">
      <c r="D102"/>
      <c r="E102"/>
      <c r="F102"/>
      <c r="H102"/>
      <c r="I102"/>
      <c r="J102"/>
      <c r="K102"/>
      <c r="L102"/>
      <c r="M102"/>
      <c r="N102"/>
      <c r="O102"/>
      <c r="P102"/>
    </row>
    <row r="103" spans="1:16" s="147" customFormat="1" ht="11.25" customHeight="1">
      <c r="A103"/>
      <c r="B103"/>
      <c r="C103" s="86"/>
      <c r="D103"/>
      <c r="E103"/>
      <c r="F103"/>
      <c r="H103"/>
      <c r="I103"/>
      <c r="J103"/>
      <c r="K103"/>
      <c r="L103"/>
      <c r="M103"/>
      <c r="N103"/>
      <c r="O103"/>
      <c r="P103"/>
    </row>
    <row r="104" spans="1:16" s="147" customFormat="1" ht="11.25" customHeight="1">
      <c r="A104"/>
      <c r="B104"/>
      <c r="C104" s="86"/>
      <c r="D104"/>
      <c r="E104"/>
      <c r="F104"/>
      <c r="H104"/>
      <c r="I104"/>
      <c r="J104"/>
      <c r="K104"/>
      <c r="L104"/>
      <c r="M104"/>
      <c r="N104"/>
      <c r="O104"/>
      <c r="P104"/>
    </row>
    <row r="105" spans="1:16" s="147" customFormat="1" ht="11.25" customHeight="1">
      <c r="A105"/>
      <c r="B105"/>
      <c r="C105" s="86"/>
      <c r="D105"/>
      <c r="E105"/>
      <c r="F105"/>
      <c r="H105"/>
      <c r="I105"/>
      <c r="J105"/>
      <c r="K105"/>
      <c r="L105"/>
      <c r="M105"/>
      <c r="N105"/>
      <c r="O105"/>
      <c r="P105"/>
    </row>
    <row r="106" spans="1:16" s="147" customFormat="1" ht="11.25" customHeight="1">
      <c r="A106"/>
      <c r="B106"/>
      <c r="C106" s="86"/>
      <c r="D106"/>
      <c r="E106"/>
      <c r="F106"/>
      <c r="H106"/>
      <c r="I106"/>
      <c r="J106"/>
      <c r="K106"/>
      <c r="L106"/>
      <c r="M106"/>
      <c r="N106"/>
      <c r="O106"/>
      <c r="P106"/>
    </row>
    <row r="107" spans="1:16" s="147" customFormat="1" ht="11.25" customHeight="1">
      <c r="A107"/>
      <c r="B107"/>
      <c r="C107" s="86"/>
      <c r="D107"/>
      <c r="E107"/>
      <c r="F107"/>
      <c r="H107"/>
      <c r="I107"/>
      <c r="J107"/>
      <c r="K107"/>
      <c r="L107"/>
      <c r="M107"/>
      <c r="N107"/>
      <c r="O107"/>
      <c r="P107"/>
    </row>
    <row r="108" spans="1:16" s="147" customFormat="1" ht="11.25" customHeight="1">
      <c r="A108"/>
      <c r="B108"/>
      <c r="C108" s="86"/>
      <c r="D108"/>
      <c r="E108"/>
      <c r="F108"/>
      <c r="H108"/>
      <c r="I108"/>
      <c r="J108"/>
      <c r="K108"/>
      <c r="L108"/>
      <c r="M108"/>
      <c r="N108"/>
      <c r="O108"/>
      <c r="P108"/>
    </row>
    <row r="109" spans="1:16" ht="11.25" customHeight="1">
      <c r="G109" s="147"/>
    </row>
    <row r="110" spans="1:16" ht="11.25" customHeight="1">
      <c r="G110" s="147"/>
    </row>
    <row r="111" spans="1:16" ht="11.25" customHeight="1">
      <c r="G111" s="147"/>
    </row>
    <row r="112" spans="1:16" ht="11.25" customHeight="1"/>
    <row r="113" ht="11.25" customHeight="1"/>
    <row r="114" ht="15" customHeight="1"/>
    <row r="115" ht="12.75" customHeight="1"/>
  </sheetData>
  <mergeCells count="1">
    <mergeCell ref="F2:F3"/>
  </mergeCells>
  <pageMargins left="0.33333333333333331" right="0.10416666666666667" top="1.0416666666666667" bottom="0.25" header="0.3" footer="0.3"/>
  <pageSetup paperSize="9" orientation="portrait" horizontalDpi="0" verticalDpi="0" r:id="rId1"/>
  <headerFooter>
    <oddHeader>&amp;L&amp;G&amp;RKatalog Herbst 2019
Walter Mandjes Blumenzwiebeln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22"/>
  <sheetViews>
    <sheetView showZeros="0" view="pageLayout" topLeftCell="A13" zoomScaleNormal="100" workbookViewId="0">
      <selection activeCell="A22" sqref="A22"/>
    </sheetView>
  </sheetViews>
  <sheetFormatPr defaultRowHeight="15"/>
  <cols>
    <col min="1" max="1" width="9.140625" style="86"/>
    <col min="3" max="3" width="13.42578125" style="90" customWidth="1"/>
    <col min="4" max="4" width="7.7109375" customWidth="1"/>
    <col min="5" max="5" width="8.140625" customWidth="1"/>
    <col min="6" max="6" width="14.85546875" customWidth="1"/>
    <col min="7" max="7" width="9.140625" style="73"/>
    <col min="8" max="8" width="10.140625" customWidth="1"/>
  </cols>
  <sheetData>
    <row r="1" spans="1:9" s="1" customFormat="1">
      <c r="A1" s="86"/>
      <c r="C1" s="90"/>
      <c r="G1" s="73"/>
    </row>
    <row r="2" spans="1:9" ht="18.75">
      <c r="A2" s="138" t="s">
        <v>1447</v>
      </c>
    </row>
    <row r="4" spans="1:9" ht="15.75">
      <c r="F4" s="137" t="s">
        <v>1758</v>
      </c>
    </row>
    <row r="5" spans="1:9" ht="15.75" thickBot="1"/>
    <row r="6" spans="1:9" ht="30.75" thickBot="1">
      <c r="A6" s="100" t="s">
        <v>1353</v>
      </c>
      <c r="B6" s="100" t="s">
        <v>198</v>
      </c>
      <c r="C6" s="99"/>
      <c r="D6" s="100" t="s">
        <v>1567</v>
      </c>
      <c r="E6" s="100" t="s">
        <v>200</v>
      </c>
      <c r="F6" s="100" t="s">
        <v>1350</v>
      </c>
      <c r="G6" s="118" t="s">
        <v>290</v>
      </c>
      <c r="H6" s="103" t="s">
        <v>1448</v>
      </c>
      <c r="I6" s="509" t="s">
        <v>206</v>
      </c>
    </row>
    <row r="7" spans="1:9">
      <c r="A7" s="678">
        <v>10600</v>
      </c>
      <c r="B7" s="694" t="s">
        <v>294</v>
      </c>
      <c r="C7" s="694" t="s">
        <v>1754</v>
      </c>
      <c r="D7" s="671" t="s">
        <v>191</v>
      </c>
      <c r="E7" s="694">
        <v>50</v>
      </c>
      <c r="F7" s="700">
        <v>8718036504349</v>
      </c>
      <c r="G7" s="701">
        <v>6.25</v>
      </c>
      <c r="H7" s="163"/>
      <c r="I7" s="690">
        <f>SUM(G7*H7)</f>
        <v>0</v>
      </c>
    </row>
    <row r="8" spans="1:9">
      <c r="A8" s="674">
        <v>10605</v>
      </c>
      <c r="B8" s="692" t="s">
        <v>294</v>
      </c>
      <c r="C8" s="692" t="s">
        <v>110</v>
      </c>
      <c r="D8" s="664" t="s">
        <v>86</v>
      </c>
      <c r="E8" s="692">
        <v>100</v>
      </c>
      <c r="F8" s="702">
        <v>8718036504318</v>
      </c>
      <c r="G8" s="703">
        <v>8</v>
      </c>
      <c r="H8" s="6"/>
      <c r="I8" s="689">
        <f t="shared" ref="I8:I18" si="0">SUM(G8*H8)</f>
        <v>0</v>
      </c>
    </row>
    <row r="9" spans="1:9">
      <c r="A9" s="674">
        <v>10610</v>
      </c>
      <c r="B9" s="692" t="s">
        <v>294</v>
      </c>
      <c r="C9" s="692" t="s">
        <v>110</v>
      </c>
      <c r="D9" s="664" t="s">
        <v>191</v>
      </c>
      <c r="E9" s="692">
        <v>50</v>
      </c>
      <c r="F9" s="702">
        <v>8718036504325</v>
      </c>
      <c r="G9" s="703">
        <v>6.25</v>
      </c>
      <c r="H9" s="6"/>
      <c r="I9" s="689">
        <f t="shared" si="0"/>
        <v>0</v>
      </c>
    </row>
    <row r="10" spans="1:9">
      <c r="A10" s="720">
        <v>10615</v>
      </c>
      <c r="B10" s="721" t="s">
        <v>294</v>
      </c>
      <c r="C10" s="721" t="s">
        <v>1449</v>
      </c>
      <c r="D10" s="820" t="s">
        <v>2008</v>
      </c>
      <c r="E10" s="821"/>
      <c r="F10" s="821"/>
      <c r="G10" s="821"/>
      <c r="H10" s="821"/>
      <c r="I10" s="822"/>
    </row>
    <row r="11" spans="1:9">
      <c r="A11" s="674">
        <v>10620</v>
      </c>
      <c r="B11" s="644" t="s">
        <v>1450</v>
      </c>
      <c r="C11" s="644" t="s">
        <v>110</v>
      </c>
      <c r="D11" s="664" t="s">
        <v>157</v>
      </c>
      <c r="E11" s="692">
        <v>100</v>
      </c>
      <c r="F11" s="702">
        <v>8718036504295</v>
      </c>
      <c r="G11" s="703">
        <v>9.5</v>
      </c>
      <c r="H11" s="6"/>
      <c r="I11" s="689">
        <f t="shared" si="0"/>
        <v>0</v>
      </c>
    </row>
    <row r="12" spans="1:9">
      <c r="A12" s="674">
        <v>10625</v>
      </c>
      <c r="B12" s="644" t="s">
        <v>1450</v>
      </c>
      <c r="C12" s="644" t="s">
        <v>110</v>
      </c>
      <c r="D12" s="664" t="s">
        <v>157</v>
      </c>
      <c r="E12" s="692">
        <v>50</v>
      </c>
      <c r="F12" s="702">
        <v>8718036504301</v>
      </c>
      <c r="G12" s="703">
        <v>6.25</v>
      </c>
      <c r="H12" s="6"/>
      <c r="I12" s="689">
        <f t="shared" si="0"/>
        <v>0</v>
      </c>
    </row>
    <row r="13" spans="1:9">
      <c r="A13" s="674">
        <v>10630</v>
      </c>
      <c r="B13" s="644" t="s">
        <v>1450</v>
      </c>
      <c r="C13" s="692" t="s">
        <v>1754</v>
      </c>
      <c r="D13" s="664" t="s">
        <v>157</v>
      </c>
      <c r="E13" s="692" t="s">
        <v>1757</v>
      </c>
      <c r="F13" s="702">
        <v>8718036504356</v>
      </c>
      <c r="G13" s="703">
        <v>7.5</v>
      </c>
      <c r="H13" s="6"/>
      <c r="I13" s="689">
        <f t="shared" si="0"/>
        <v>0</v>
      </c>
    </row>
    <row r="14" spans="1:9">
      <c r="A14" s="674">
        <v>10635</v>
      </c>
      <c r="B14" s="644" t="s">
        <v>1450</v>
      </c>
      <c r="C14" s="692" t="s">
        <v>1752</v>
      </c>
      <c r="D14" s="664" t="s">
        <v>157</v>
      </c>
      <c r="E14" s="692" t="s">
        <v>1757</v>
      </c>
      <c r="F14" s="702">
        <v>8718036504363</v>
      </c>
      <c r="G14" s="703">
        <v>7.5</v>
      </c>
      <c r="H14" s="6"/>
      <c r="I14" s="689">
        <f t="shared" si="0"/>
        <v>0</v>
      </c>
    </row>
    <row r="15" spans="1:9">
      <c r="A15" s="674">
        <v>10640</v>
      </c>
      <c r="B15" s="644" t="s">
        <v>1450</v>
      </c>
      <c r="C15" s="692" t="s">
        <v>1753</v>
      </c>
      <c r="D15" s="664" t="s">
        <v>157</v>
      </c>
      <c r="E15" s="692" t="s">
        <v>1757</v>
      </c>
      <c r="F15" s="702">
        <v>8718036504370</v>
      </c>
      <c r="G15" s="703">
        <v>7.5</v>
      </c>
      <c r="H15" s="6"/>
      <c r="I15" s="689">
        <f t="shared" si="0"/>
        <v>0</v>
      </c>
    </row>
    <row r="16" spans="1:9">
      <c r="A16" s="674">
        <v>10645</v>
      </c>
      <c r="B16" s="644" t="s">
        <v>1450</v>
      </c>
      <c r="C16" s="692" t="s">
        <v>1755</v>
      </c>
      <c r="D16" s="664" t="s">
        <v>157</v>
      </c>
      <c r="E16" s="692" t="s">
        <v>1757</v>
      </c>
      <c r="F16" s="702">
        <v>8718036504387</v>
      </c>
      <c r="G16" s="703">
        <v>7.5</v>
      </c>
      <c r="H16" s="6"/>
      <c r="I16" s="689">
        <f t="shared" si="0"/>
        <v>0</v>
      </c>
    </row>
    <row r="17" spans="1:9">
      <c r="A17" s="674">
        <v>10650</v>
      </c>
      <c r="B17" s="644" t="s">
        <v>1450</v>
      </c>
      <c r="C17" s="692" t="s">
        <v>1756</v>
      </c>
      <c r="D17" s="664" t="s">
        <v>157</v>
      </c>
      <c r="E17" s="692" t="s">
        <v>1757</v>
      </c>
      <c r="F17" s="702">
        <v>8718036504394</v>
      </c>
      <c r="G17" s="703">
        <v>7.5</v>
      </c>
      <c r="H17" s="6"/>
      <c r="I17" s="689">
        <f t="shared" si="0"/>
        <v>0</v>
      </c>
    </row>
    <row r="18" spans="1:9">
      <c r="A18" s="674">
        <v>10655</v>
      </c>
      <c r="B18" s="644" t="s">
        <v>1450</v>
      </c>
      <c r="C18" s="692" t="s">
        <v>1753</v>
      </c>
      <c r="D18" s="664" t="s">
        <v>157</v>
      </c>
      <c r="E18" s="692" t="s">
        <v>1757</v>
      </c>
      <c r="F18" s="702">
        <v>8718036504400</v>
      </c>
      <c r="G18" s="703">
        <v>7.5</v>
      </c>
      <c r="H18" s="6"/>
      <c r="I18" s="689">
        <f t="shared" si="0"/>
        <v>0</v>
      </c>
    </row>
    <row r="19" spans="1:9" ht="15.75" thickBot="1"/>
    <row r="20" spans="1:9" ht="15.75" thickBot="1">
      <c r="G20" s="73" t="s">
        <v>206</v>
      </c>
      <c r="H20" s="87">
        <f>SUM(H7:H19)</f>
        <v>0</v>
      </c>
      <c r="I20" s="339">
        <f>SUM(I7:I18)</f>
        <v>0</v>
      </c>
    </row>
    <row r="22" spans="1:9">
      <c r="A22" s="738" t="s">
        <v>2022</v>
      </c>
    </row>
  </sheetData>
  <mergeCells count="1">
    <mergeCell ref="D10:I10"/>
  </mergeCells>
  <pageMargins left="0.7" right="0.19791666666666666" top="0.75" bottom="0.75" header="0.3" footer="0.3"/>
  <pageSetup paperSize="9" orientation="portrait" horizontalDpi="0" verticalDpi="0" r:id="rId1"/>
  <headerFooter>
    <oddHeader>&amp;L&amp;G&amp;RKatalog Herbst 2019
Walter Mandjes Blumenzwiebeln</oddHeader>
    <oddFooter>&amp;C&amp;10T: 0031647892036, F: 0031247502985, E: info@waltermandjesblumenzwiebeln.nl, www.waltermandjesblumenzwiebeln.nl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9</vt:i4>
      </vt:variant>
    </vt:vector>
  </HeadingPairs>
  <TitlesOfParts>
    <vt:vector size="22" baseType="lpstr">
      <vt:lpstr>Bestellijst</vt:lpstr>
      <vt:lpstr>Eve's Garden</vt:lpstr>
      <vt:lpstr>Holzkiste</vt:lpstr>
      <vt:lpstr>Anna's Garden Tulpen 12+</vt:lpstr>
      <vt:lpstr>Anna's Garden Überige Sorten</vt:lpstr>
      <vt:lpstr>Anna's Garden Allium USW</vt:lpstr>
      <vt:lpstr>Anna's Besondere Tulpen</vt:lpstr>
      <vt:lpstr>Anna's Großpackungen</vt:lpstr>
      <vt:lpstr>Netlon XXL Großpackungen</vt:lpstr>
      <vt:lpstr>Präsentationsständer</vt:lpstr>
      <vt:lpstr>Amaryllis</vt:lpstr>
      <vt:lpstr>Geschaftsbedingungen</vt:lpstr>
      <vt:lpstr>Bestelling</vt:lpstr>
      <vt:lpstr>_€_1_29</vt:lpstr>
      <vt:lpstr>'Eve''s Garden'!aa</vt:lpstr>
      <vt:lpstr>Bestellijst!aantal</vt:lpstr>
      <vt:lpstr>aantal</vt:lpstr>
      <vt:lpstr>Holzkiste!Afdrukbereik</vt:lpstr>
      <vt:lpstr>Anzahl</vt:lpstr>
      <vt:lpstr>'Eve''s Garden'!test</vt:lpstr>
      <vt:lpstr>test</vt:lpstr>
      <vt:lpstr>totaal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</dc:creator>
  <cp:lastModifiedBy>Gebruiker</cp:lastModifiedBy>
  <cp:lastPrinted>2019-04-30T08:49:18Z</cp:lastPrinted>
  <dcterms:created xsi:type="dcterms:W3CDTF">2014-03-31T08:39:56Z</dcterms:created>
  <dcterms:modified xsi:type="dcterms:W3CDTF">2019-05-07T12:24:48Z</dcterms:modified>
</cp:coreProperties>
</file>