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Paketen Najaar 2021\"/>
    </mc:Choice>
  </mc:AlternateContent>
  <xr:revisionPtr revIDLastSave="0" documentId="13_ncr:1_{12747BB9-6470-4497-AE00-5FA9371E2766}" xr6:coauthVersionLast="47" xr6:coauthVersionMax="47" xr10:uidLastSave="{00000000-0000-0000-0000-000000000000}"/>
  <bookViews>
    <workbookView xWindow="-120" yWindow="-120" windowWidth="19440" windowHeight="15000" tabRatio="599" xr2:uid="{00000000-000D-0000-FFFF-FFFF00000000}"/>
  </bookViews>
  <sheets>
    <sheet name="Bestellist" sheetId="9" r:id="rId1"/>
    <sheet name="Eve's Garden" sheetId="1" r:id="rId2"/>
    <sheet name="Anna's Garden Finest Grown" sheetId="11" r:id="rId3"/>
    <sheet name="Bienen Hotels &amp; Pakette" sheetId="27" r:id="rId4"/>
    <sheet name="Anna's Großpackungen" sheetId="18" r:id="rId5"/>
    <sheet name="Netlon XXL Großpackungen" sheetId="13" r:id="rId6"/>
    <sheet name="Geschenktüten" sheetId="20" r:id="rId7"/>
    <sheet name="Holzkiste" sheetId="2" r:id="rId8"/>
    <sheet name="Präsentationsboxen aus Pappe" sheetId="28" r:id="rId9"/>
    <sheet name="Werbematerial" sheetId="29" r:id="rId10"/>
    <sheet name="Geschaftsbedingungen" sheetId="30" r:id="rId11"/>
    <sheet name="Besteltotaal" sheetId="31" r:id="rId12"/>
    <sheet name="Pakbon" sheetId="32" r:id="rId13"/>
    <sheet name="Rechnung" sheetId="33" r:id="rId14"/>
    <sheet name="Bestellung" sheetId="21" state="hidden" r:id="rId15"/>
    <sheet name="Looplijst met paden" sheetId="25" state="hidden" r:id="rId16"/>
    <sheet name="Adresblad" sheetId="26" state="hidden" r:id="rId17"/>
  </sheets>
  <definedNames>
    <definedName name="_€_1_29">'Eve''s Garden'!#REF!</definedName>
    <definedName name="aa" localSheetId="1">'Eve''s Garden'!#REF!</definedName>
    <definedName name="aantal" localSheetId="0">'Eve''s Garden'!#REF!</definedName>
    <definedName name="aantal">'Eve''s Garden'!#REF!</definedName>
    <definedName name="_xlnm.Print_Area" localSheetId="7">Holzkiste!$A$1:$J$85</definedName>
    <definedName name="Anzahl">'Eve''s Garden'!#REF!</definedName>
    <definedName name="test" localSheetId="1">'Eve''s Garden'!#REF!</definedName>
    <definedName name="test">'Eve''s Garden'!#REF!</definedName>
    <definedName name="totaal">Bestellist!#REF!</definedName>
  </definedNames>
  <calcPr calcId="191029"/>
</workbook>
</file>

<file path=xl/calcChain.xml><?xml version="1.0" encoding="utf-8"?>
<calcChain xmlns="http://schemas.openxmlformats.org/spreadsheetml/2006/main">
  <c r="D6" i="9" l="1"/>
  <c r="B4" i="32"/>
  <c r="B3" i="32"/>
  <c r="B2" i="32"/>
  <c r="B1" i="32"/>
  <c r="G858" i="32"/>
  <c r="G857" i="32"/>
  <c r="G856" i="32"/>
  <c r="G855" i="32"/>
  <c r="G854" i="32"/>
  <c r="G853" i="32"/>
  <c r="G852" i="32"/>
  <c r="G851" i="32"/>
  <c r="G850" i="32"/>
  <c r="G849" i="32"/>
  <c r="G848" i="32"/>
  <c r="G847" i="32"/>
  <c r="G846" i="32"/>
  <c r="G845" i="32"/>
  <c r="G844" i="32"/>
  <c r="G843" i="32"/>
  <c r="G842" i="32"/>
  <c r="G841" i="32"/>
  <c r="G840" i="32"/>
  <c r="G839" i="32"/>
  <c r="G838" i="32"/>
  <c r="G837" i="32"/>
  <c r="G836" i="32"/>
  <c r="G835" i="32"/>
  <c r="G834" i="32"/>
  <c r="G833" i="32"/>
  <c r="G832" i="32"/>
  <c r="G831" i="32"/>
  <c r="G830" i="32"/>
  <c r="G829" i="32"/>
  <c r="G828" i="32"/>
  <c r="G827" i="32"/>
  <c r="G826" i="32"/>
  <c r="G825" i="32"/>
  <c r="G824" i="32"/>
  <c r="G823" i="32"/>
  <c r="G822" i="32"/>
  <c r="G821" i="32"/>
  <c r="G820" i="32"/>
  <c r="G819" i="32"/>
  <c r="G818" i="32"/>
  <c r="G817" i="32"/>
  <c r="G816" i="32"/>
  <c r="G815" i="32"/>
  <c r="G814" i="32"/>
  <c r="G813" i="32"/>
  <c r="G812" i="32"/>
  <c r="G811" i="32"/>
  <c r="G810" i="32"/>
  <c r="G809" i="32"/>
  <c r="G808" i="32"/>
  <c r="G807" i="32"/>
  <c r="G806" i="32"/>
  <c r="G805" i="32"/>
  <c r="G804" i="32"/>
  <c r="G803" i="32"/>
  <c r="G802" i="32"/>
  <c r="G801" i="32"/>
  <c r="G800" i="32"/>
  <c r="G799" i="32"/>
  <c r="G798" i="32"/>
  <c r="G797" i="32"/>
  <c r="G796" i="32"/>
  <c r="G795" i="32"/>
  <c r="G794" i="32"/>
  <c r="G793" i="32"/>
  <c r="G792" i="32"/>
  <c r="G791" i="32"/>
  <c r="G790" i="32"/>
  <c r="G789" i="32"/>
  <c r="G788" i="32"/>
  <c r="G787" i="32"/>
  <c r="G786" i="32"/>
  <c r="G785" i="32"/>
  <c r="G784" i="32"/>
  <c r="G783" i="32"/>
  <c r="G782" i="32"/>
  <c r="G781" i="32"/>
  <c r="G755" i="32"/>
  <c r="G754" i="32"/>
  <c r="G753" i="32"/>
  <c r="G752" i="32"/>
  <c r="G751" i="32"/>
  <c r="G750" i="32"/>
  <c r="G749" i="32"/>
  <c r="G748" i="32"/>
  <c r="G747" i="32"/>
  <c r="G746" i="32"/>
  <c r="G745" i="32"/>
  <c r="G744" i="32"/>
  <c r="G780" i="32"/>
  <c r="G779" i="32"/>
  <c r="G778" i="32"/>
  <c r="G777" i="32"/>
  <c r="G776" i="32"/>
  <c r="G775" i="32"/>
  <c r="G774" i="32"/>
  <c r="G773" i="32"/>
  <c r="G772" i="32"/>
  <c r="G771" i="32"/>
  <c r="G770" i="32"/>
  <c r="G769" i="32"/>
  <c r="G768" i="32"/>
  <c r="G767" i="32"/>
  <c r="G766" i="32"/>
  <c r="G765" i="32"/>
  <c r="G764" i="32"/>
  <c r="G763" i="32"/>
  <c r="G762" i="32"/>
  <c r="G761" i="32"/>
  <c r="G760" i="32"/>
  <c r="G759" i="32"/>
  <c r="G758" i="32"/>
  <c r="G757" i="32"/>
  <c r="G756" i="32"/>
  <c r="G624" i="32"/>
  <c r="G623" i="32"/>
  <c r="G622" i="32"/>
  <c r="G621" i="32"/>
  <c r="G620" i="32"/>
  <c r="G619" i="32"/>
  <c r="G618" i="32"/>
  <c r="G617" i="32"/>
  <c r="G616" i="32"/>
  <c r="G615" i="32"/>
  <c r="G614" i="32"/>
  <c r="G613" i="32"/>
  <c r="G612" i="32"/>
  <c r="G611" i="32"/>
  <c r="G610" i="32"/>
  <c r="G609" i="32"/>
  <c r="G608" i="32"/>
  <c r="G607" i="32"/>
  <c r="G606" i="32"/>
  <c r="G605" i="32"/>
  <c r="G604" i="32"/>
  <c r="G603" i="32"/>
  <c r="G602" i="32"/>
  <c r="G601" i="32"/>
  <c r="G600" i="32"/>
  <c r="G599" i="32"/>
  <c r="G598" i="32"/>
  <c r="G597" i="32"/>
  <c r="G596" i="32"/>
  <c r="G595" i="32"/>
  <c r="G594" i="32"/>
  <c r="G593" i="32"/>
  <c r="G592" i="32"/>
  <c r="G591" i="32"/>
  <c r="G590" i="32"/>
  <c r="G589" i="32"/>
  <c r="G588" i="32"/>
  <c r="G587" i="32"/>
  <c r="G586" i="32"/>
  <c r="G585" i="32"/>
  <c r="G584" i="32"/>
  <c r="G583" i="32"/>
  <c r="G582" i="32"/>
  <c r="G581" i="32"/>
  <c r="G580" i="32"/>
  <c r="G579" i="32"/>
  <c r="G578" i="32"/>
  <c r="G577" i="32"/>
  <c r="G576" i="32"/>
  <c r="G575" i="32"/>
  <c r="G574" i="32"/>
  <c r="G573" i="32"/>
  <c r="G572" i="32"/>
  <c r="G571" i="32"/>
  <c r="G570" i="32"/>
  <c r="G569" i="32"/>
  <c r="G568" i="32"/>
  <c r="G567" i="32"/>
  <c r="G566" i="32"/>
  <c r="G565" i="32"/>
  <c r="G564" i="32"/>
  <c r="G563" i="32"/>
  <c r="G562" i="32"/>
  <c r="G561" i="32"/>
  <c r="G560" i="32"/>
  <c r="G559" i="32"/>
  <c r="G558" i="32"/>
  <c r="G557" i="32"/>
  <c r="G556" i="32"/>
  <c r="G555" i="32"/>
  <c r="G554" i="32"/>
  <c r="G553" i="32"/>
  <c r="G552" i="32"/>
  <c r="G551" i="32"/>
  <c r="G550" i="32"/>
  <c r="G549" i="32"/>
  <c r="G548" i="32"/>
  <c r="G547" i="32"/>
  <c r="G546" i="32"/>
  <c r="G545" i="32"/>
  <c r="G544" i="32"/>
  <c r="G543" i="32"/>
  <c r="G542" i="32"/>
  <c r="G541" i="32"/>
  <c r="G540" i="32"/>
  <c r="G539" i="32"/>
  <c r="G538" i="32"/>
  <c r="G537" i="32"/>
  <c r="G536" i="32"/>
  <c r="G535" i="32"/>
  <c r="G534" i="32"/>
  <c r="G533" i="32"/>
  <c r="G532" i="32"/>
  <c r="G531" i="32"/>
  <c r="G530" i="32"/>
  <c r="G529" i="32"/>
  <c r="G528" i="32"/>
  <c r="G527" i="32"/>
  <c r="G526" i="32"/>
  <c r="G525" i="32"/>
  <c r="G524" i="32"/>
  <c r="G523" i="32"/>
  <c r="G522" i="32"/>
  <c r="G521" i="32"/>
  <c r="G520" i="32"/>
  <c r="G519" i="32"/>
  <c r="G518" i="32"/>
  <c r="G517" i="32"/>
  <c r="G516" i="32"/>
  <c r="G515" i="32"/>
  <c r="G514" i="32"/>
  <c r="G513" i="32"/>
  <c r="G512" i="32"/>
  <c r="G511" i="32"/>
  <c r="G510" i="32"/>
  <c r="G509" i="32"/>
  <c r="G508" i="32"/>
  <c r="G507" i="32"/>
  <c r="G506" i="32"/>
  <c r="G505" i="32"/>
  <c r="G504" i="32"/>
  <c r="G503" i="32"/>
  <c r="G502" i="32"/>
  <c r="G501" i="32"/>
  <c r="G500" i="32"/>
  <c r="G499" i="32"/>
  <c r="G498" i="32"/>
  <c r="G497" i="32"/>
  <c r="G496" i="32"/>
  <c r="G495" i="32"/>
  <c r="G494" i="32"/>
  <c r="G493" i="32"/>
  <c r="G492" i="32"/>
  <c r="G491" i="32"/>
  <c r="G490" i="32"/>
  <c r="G489" i="32"/>
  <c r="G488" i="32"/>
  <c r="G487" i="32"/>
  <c r="G486" i="32"/>
  <c r="G485" i="32"/>
  <c r="G484" i="32"/>
  <c r="G483" i="32"/>
  <c r="G482" i="32"/>
  <c r="G481" i="32"/>
  <c r="G480" i="32"/>
  <c r="G479" i="32"/>
  <c r="G478" i="32"/>
  <c r="G477" i="32"/>
  <c r="G476" i="32"/>
  <c r="G475" i="32"/>
  <c r="G474" i="32"/>
  <c r="G473" i="32"/>
  <c r="G472" i="32"/>
  <c r="G471" i="32"/>
  <c r="G470" i="32"/>
  <c r="G469" i="32"/>
  <c r="G468" i="32"/>
  <c r="G467" i="32"/>
  <c r="G466" i="32"/>
  <c r="G465" i="32"/>
  <c r="G464" i="32"/>
  <c r="G463" i="32"/>
  <c r="G462" i="32"/>
  <c r="G461" i="32"/>
  <c r="G460" i="32"/>
  <c r="G459" i="32"/>
  <c r="G458" i="32"/>
  <c r="G457" i="32"/>
  <c r="G456" i="32"/>
  <c r="G455" i="32"/>
  <c r="G454" i="32"/>
  <c r="G453" i="32"/>
  <c r="G452" i="32"/>
  <c r="G451" i="32"/>
  <c r="G450" i="32"/>
  <c r="G449" i="32"/>
  <c r="G448" i="32"/>
  <c r="G447" i="32"/>
  <c r="G446" i="32"/>
  <c r="G445" i="32"/>
  <c r="G444" i="32"/>
  <c r="G443" i="32"/>
  <c r="G442" i="32"/>
  <c r="G441" i="32"/>
  <c r="G440" i="32"/>
  <c r="G439" i="32"/>
  <c r="G438" i="32"/>
  <c r="G437" i="32"/>
  <c r="G436" i="32"/>
  <c r="G435" i="32"/>
  <c r="G434" i="32"/>
  <c r="G433" i="32"/>
  <c r="G432" i="32"/>
  <c r="G431" i="32"/>
  <c r="G430" i="32"/>
  <c r="G429" i="32"/>
  <c r="G428" i="32"/>
  <c r="G427" i="32"/>
  <c r="G426" i="32"/>
  <c r="G425" i="32"/>
  <c r="G424" i="32"/>
  <c r="G423" i="32"/>
  <c r="G422" i="32"/>
  <c r="G421" i="32"/>
  <c r="G420" i="32"/>
  <c r="G419" i="32"/>
  <c r="G418" i="32"/>
  <c r="G417" i="32"/>
  <c r="G416" i="32"/>
  <c r="G415" i="32"/>
  <c r="G414" i="32"/>
  <c r="G413" i="32"/>
  <c r="G412" i="32"/>
  <c r="G411" i="32"/>
  <c r="G410" i="32"/>
  <c r="G409" i="32"/>
  <c r="G408" i="32"/>
  <c r="G407" i="32"/>
  <c r="G406" i="32"/>
  <c r="G405" i="32"/>
  <c r="G404" i="32"/>
  <c r="G403" i="32"/>
  <c r="G402" i="32"/>
  <c r="G401" i="32"/>
  <c r="G400" i="32"/>
  <c r="G399" i="32"/>
  <c r="G398" i="32"/>
  <c r="G397" i="32"/>
  <c r="G396" i="32"/>
  <c r="G395" i="32"/>
  <c r="G394" i="32"/>
  <c r="G393" i="32"/>
  <c r="G392" i="32"/>
  <c r="G391" i="32"/>
  <c r="G390" i="32"/>
  <c r="G389" i="32"/>
  <c r="G388" i="32"/>
  <c r="G387" i="32"/>
  <c r="G386" i="32"/>
  <c r="G385" i="32"/>
  <c r="G384" i="32"/>
  <c r="G383" i="32"/>
  <c r="G382" i="32"/>
  <c r="G381" i="32"/>
  <c r="G380" i="32"/>
  <c r="G379" i="32"/>
  <c r="G378" i="32"/>
  <c r="G377" i="32"/>
  <c r="G376" i="32"/>
  <c r="G375" i="32"/>
  <c r="G374" i="32"/>
  <c r="G373" i="32"/>
  <c r="G372" i="32"/>
  <c r="G371" i="32"/>
  <c r="G370" i="32"/>
  <c r="G369" i="32"/>
  <c r="G368" i="32"/>
  <c r="G367" i="32"/>
  <c r="G366" i="32"/>
  <c r="G365" i="32"/>
  <c r="G364" i="32"/>
  <c r="G363" i="32"/>
  <c r="G362" i="32"/>
  <c r="G361" i="32"/>
  <c r="G360" i="32"/>
  <c r="G359" i="32"/>
  <c r="G358" i="32"/>
  <c r="G357" i="32"/>
  <c r="G356" i="32"/>
  <c r="G355" i="32"/>
  <c r="G354" i="32"/>
  <c r="G353" i="32"/>
  <c r="G352" i="32"/>
  <c r="G351" i="32"/>
  <c r="G350" i="32"/>
  <c r="G349" i="32"/>
  <c r="G348" i="32"/>
  <c r="G347" i="32"/>
  <c r="G346" i="32"/>
  <c r="G345" i="32"/>
  <c r="G344" i="32"/>
  <c r="G343" i="32"/>
  <c r="G342" i="32"/>
  <c r="G341" i="32"/>
  <c r="G340" i="32"/>
  <c r="G339" i="32"/>
  <c r="G338" i="32"/>
  <c r="G337" i="32"/>
  <c r="G336" i="32"/>
  <c r="G335" i="32"/>
  <c r="G334" i="32"/>
  <c r="G333" i="32"/>
  <c r="G332" i="32"/>
  <c r="G331" i="32"/>
  <c r="G330" i="32"/>
  <c r="G329" i="32"/>
  <c r="G328" i="32"/>
  <c r="G327" i="32"/>
  <c r="G326" i="32"/>
  <c r="G325" i="32"/>
  <c r="G324" i="32"/>
  <c r="G323" i="32"/>
  <c r="G322" i="32"/>
  <c r="G321" i="32"/>
  <c r="G320" i="32"/>
  <c r="G319" i="32"/>
  <c r="G318" i="32"/>
  <c r="G317" i="32"/>
  <c r="G316" i="32"/>
  <c r="G315" i="32"/>
  <c r="G314" i="32"/>
  <c r="G313" i="32"/>
  <c r="G312" i="32"/>
  <c r="G311" i="32"/>
  <c r="G310" i="32"/>
  <c r="G309" i="32"/>
  <c r="G308" i="32"/>
  <c r="G307" i="32"/>
  <c r="G306" i="32"/>
  <c r="G305" i="32"/>
  <c r="G304" i="32"/>
  <c r="G303" i="32"/>
  <c r="G302" i="32"/>
  <c r="G301" i="32"/>
  <c r="G300" i="32"/>
  <c r="G299" i="32"/>
  <c r="G298" i="32"/>
  <c r="G297" i="32"/>
  <c r="G296" i="32"/>
  <c r="G295" i="32"/>
  <c r="G294" i="32"/>
  <c r="G293" i="32"/>
  <c r="G292" i="32"/>
  <c r="G291" i="32"/>
  <c r="G290" i="32"/>
  <c r="G289" i="32"/>
  <c r="G288" i="32"/>
  <c r="G287" i="32"/>
  <c r="G286" i="32"/>
  <c r="G285" i="32"/>
  <c r="G284" i="32"/>
  <c r="G283" i="32"/>
  <c r="G282" i="32"/>
  <c r="G281" i="32"/>
  <c r="G280" i="32"/>
  <c r="G279" i="32"/>
  <c r="G278" i="32"/>
  <c r="G277" i="32"/>
  <c r="G276" i="32"/>
  <c r="G275" i="32"/>
  <c r="G274" i="32"/>
  <c r="G273" i="32"/>
  <c r="G272" i="32"/>
  <c r="G271" i="32"/>
  <c r="G270" i="32"/>
  <c r="G269" i="32"/>
  <c r="G268" i="32"/>
  <c r="G267" i="32"/>
  <c r="G266" i="32"/>
  <c r="G265" i="32"/>
  <c r="G264" i="32"/>
  <c r="G263" i="32"/>
  <c r="G262" i="32"/>
  <c r="G261" i="32"/>
  <c r="G260" i="32"/>
  <c r="G259" i="32"/>
  <c r="G258" i="32"/>
  <c r="G257" i="32"/>
  <c r="G256" i="32"/>
  <c r="G255" i="32"/>
  <c r="G254" i="32"/>
  <c r="G253" i="32"/>
  <c r="G252" i="32"/>
  <c r="G251" i="32"/>
  <c r="G250" i="32"/>
  <c r="G249" i="32"/>
  <c r="G248" i="32"/>
  <c r="G247" i="32"/>
  <c r="G246" i="32"/>
  <c r="G245" i="32"/>
  <c r="G244" i="32"/>
  <c r="G243" i="32"/>
  <c r="G242" i="32"/>
  <c r="G241" i="32"/>
  <c r="G240" i="32"/>
  <c r="G239" i="32"/>
  <c r="G238" i="32"/>
  <c r="G237" i="32"/>
  <c r="G236" i="32"/>
  <c r="G235" i="32"/>
  <c r="G234" i="32"/>
  <c r="G233" i="32"/>
  <c r="G232" i="32"/>
  <c r="G231" i="32"/>
  <c r="G230" i="32"/>
  <c r="G229" i="32"/>
  <c r="G228" i="32"/>
  <c r="G227" i="32"/>
  <c r="G226" i="32"/>
  <c r="G225" i="32"/>
  <c r="G224" i="32"/>
  <c r="G223" i="32"/>
  <c r="G222" i="32"/>
  <c r="G221" i="32"/>
  <c r="G220" i="32"/>
  <c r="G219" i="32"/>
  <c r="G218" i="32"/>
  <c r="G217" i="32"/>
  <c r="G216" i="32"/>
  <c r="G215" i="32"/>
  <c r="G214" i="32"/>
  <c r="G213" i="32"/>
  <c r="G212" i="32"/>
  <c r="G211" i="32"/>
  <c r="G210" i="32"/>
  <c r="G209" i="32"/>
  <c r="G208" i="32"/>
  <c r="G207" i="32"/>
  <c r="G206" i="32"/>
  <c r="G205" i="32"/>
  <c r="G204" i="32"/>
  <c r="G203" i="32"/>
  <c r="G202" i="32"/>
  <c r="G201" i="32"/>
  <c r="G200" i="32"/>
  <c r="G199" i="32"/>
  <c r="G198" i="32"/>
  <c r="G197" i="32"/>
  <c r="G196" i="32"/>
  <c r="G195" i="32"/>
  <c r="G194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7" i="32"/>
  <c r="G176" i="32"/>
  <c r="G175" i="32"/>
  <c r="G174" i="32"/>
  <c r="G173" i="32"/>
  <c r="G172" i="32"/>
  <c r="G171" i="32"/>
  <c r="G170" i="32"/>
  <c r="G169" i="32"/>
  <c r="G168" i="32"/>
  <c r="G167" i="32"/>
  <c r="G166" i="32"/>
  <c r="G165" i="32"/>
  <c r="G164" i="32"/>
  <c r="G163" i="32"/>
  <c r="G162" i="32"/>
  <c r="G161" i="32"/>
  <c r="G160" i="32"/>
  <c r="G159" i="32"/>
  <c r="G158" i="32"/>
  <c r="G157" i="32"/>
  <c r="G156" i="32"/>
  <c r="G155" i="32"/>
  <c r="G154" i="32"/>
  <c r="G153" i="32"/>
  <c r="G152" i="32"/>
  <c r="G151" i="32"/>
  <c r="G150" i="32"/>
  <c r="G149" i="32"/>
  <c r="G148" i="32"/>
  <c r="G147" i="32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942" i="32"/>
  <c r="G941" i="32"/>
  <c r="G940" i="32"/>
  <c r="G939" i="32"/>
  <c r="G938" i="32"/>
  <c r="G937" i="32"/>
  <c r="G936" i="32"/>
  <c r="G935" i="32"/>
  <c r="G934" i="32"/>
  <c r="G933" i="32"/>
  <c r="G932" i="32"/>
  <c r="G931" i="32"/>
  <c r="G930" i="32"/>
  <c r="G929" i="32"/>
  <c r="G928" i="32"/>
  <c r="G927" i="32"/>
  <c r="G926" i="32"/>
  <c r="G925" i="32"/>
  <c r="G924" i="32"/>
  <c r="G923" i="32"/>
  <c r="G922" i="32"/>
  <c r="G921" i="32"/>
  <c r="G920" i="32"/>
  <c r="G919" i="32"/>
  <c r="G918" i="32"/>
  <c r="G917" i="32"/>
  <c r="G916" i="32"/>
  <c r="G915" i="32"/>
  <c r="G914" i="32"/>
  <c r="G913" i="32"/>
  <c r="G912" i="32"/>
  <c r="G911" i="32"/>
  <c r="G910" i="32"/>
  <c r="G909" i="32"/>
  <c r="G908" i="32"/>
  <c r="G907" i="32"/>
  <c r="G906" i="32"/>
  <c r="G905" i="32"/>
  <c r="G904" i="32"/>
  <c r="G903" i="32"/>
  <c r="G902" i="32"/>
  <c r="G901" i="32"/>
  <c r="G900" i="32"/>
  <c r="G899" i="32"/>
  <c r="G898" i="32"/>
  <c r="G896" i="32"/>
  <c r="G895" i="32"/>
  <c r="G894" i="32"/>
  <c r="G893" i="32"/>
  <c r="G892" i="32"/>
  <c r="G891" i="32"/>
  <c r="G890" i="32"/>
  <c r="G889" i="32"/>
  <c r="G888" i="32"/>
  <c r="G887" i="32"/>
  <c r="G886" i="32"/>
  <c r="G885" i="32"/>
  <c r="G884" i="32"/>
  <c r="G883" i="32"/>
  <c r="G882" i="32"/>
  <c r="G881" i="32"/>
  <c r="G880" i="32"/>
  <c r="G879" i="32"/>
  <c r="G876" i="32"/>
  <c r="G875" i="32"/>
  <c r="G874" i="32"/>
  <c r="G873" i="32"/>
  <c r="G872" i="32"/>
  <c r="G871" i="32"/>
  <c r="G870" i="32"/>
  <c r="G869" i="32"/>
  <c r="G868" i="32"/>
  <c r="G867" i="32"/>
  <c r="G866" i="32"/>
  <c r="G865" i="32"/>
  <c r="G864" i="32"/>
  <c r="G863" i="32"/>
  <c r="G862" i="32"/>
  <c r="G861" i="32"/>
  <c r="G860" i="32"/>
  <c r="G859" i="32"/>
  <c r="G743" i="32"/>
  <c r="G742" i="32"/>
  <c r="G741" i="32"/>
  <c r="G740" i="32"/>
  <c r="G739" i="32"/>
  <c r="G738" i="32"/>
  <c r="G737" i="32"/>
  <c r="G736" i="32"/>
  <c r="G735" i="32"/>
  <c r="G734" i="32"/>
  <c r="G733" i="32"/>
  <c r="G732" i="32"/>
  <c r="G731" i="32"/>
  <c r="G730" i="32"/>
  <c r="G729" i="32"/>
  <c r="G728" i="32"/>
  <c r="G727" i="32"/>
  <c r="G726" i="32"/>
  <c r="G725" i="32"/>
  <c r="G724" i="32"/>
  <c r="G723" i="32"/>
  <c r="G722" i="32"/>
  <c r="G721" i="32"/>
  <c r="G720" i="32"/>
  <c r="G719" i="32"/>
  <c r="G718" i="32"/>
  <c r="G717" i="32"/>
  <c r="G716" i="32"/>
  <c r="G705" i="32"/>
  <c r="G704" i="32"/>
  <c r="G703" i="32"/>
  <c r="G702" i="32"/>
  <c r="G701" i="32"/>
  <c r="G700" i="32"/>
  <c r="G699" i="32"/>
  <c r="G698" i="32"/>
  <c r="G697" i="32"/>
  <c r="G696" i="32"/>
  <c r="G695" i="32"/>
  <c r="G694" i="32"/>
  <c r="G693" i="32"/>
  <c r="G692" i="32"/>
  <c r="G691" i="32"/>
  <c r="G690" i="32"/>
  <c r="G689" i="32"/>
  <c r="G688" i="32"/>
  <c r="G687" i="32"/>
  <c r="G686" i="32"/>
  <c r="G685" i="32"/>
  <c r="G684" i="32"/>
  <c r="G683" i="32"/>
  <c r="G682" i="32"/>
  <c r="G681" i="32"/>
  <c r="G680" i="32"/>
  <c r="G679" i="32"/>
  <c r="G678" i="32"/>
  <c r="G677" i="32"/>
  <c r="G676" i="32"/>
  <c r="G675" i="32"/>
  <c r="G674" i="32"/>
  <c r="G673" i="32"/>
  <c r="G672" i="32"/>
  <c r="G671" i="32"/>
  <c r="G670" i="32"/>
  <c r="G669" i="32"/>
  <c r="G668" i="32"/>
  <c r="G667" i="32"/>
  <c r="G666" i="32"/>
  <c r="G665" i="32"/>
  <c r="G664" i="32"/>
  <c r="G663" i="32"/>
  <c r="G662" i="32"/>
  <c r="G661" i="32"/>
  <c r="G660" i="32"/>
  <c r="G659" i="32"/>
  <c r="G658" i="32"/>
  <c r="G657" i="32"/>
  <c r="G656" i="32"/>
  <c r="G655" i="32"/>
  <c r="G654" i="32"/>
  <c r="G653" i="32"/>
  <c r="G652" i="32"/>
  <c r="G651" i="32"/>
  <c r="G650" i="32"/>
  <c r="G649" i="32"/>
  <c r="G648" i="32"/>
  <c r="G647" i="32"/>
  <c r="G646" i="32"/>
  <c r="G645" i="32"/>
  <c r="G644" i="32"/>
  <c r="G643" i="32"/>
  <c r="G642" i="32"/>
  <c r="G641" i="32"/>
  <c r="G640" i="32"/>
  <c r="G639" i="32"/>
  <c r="G638" i="32"/>
  <c r="G637" i="32"/>
  <c r="G636" i="32"/>
  <c r="G635" i="32"/>
  <c r="G634" i="32"/>
  <c r="G633" i="32"/>
  <c r="G632" i="32"/>
  <c r="G631" i="32"/>
  <c r="G630" i="32"/>
  <c r="G629" i="32"/>
  <c r="G628" i="32"/>
  <c r="G627" i="32"/>
  <c r="G6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897" i="32"/>
  <c r="G878" i="32"/>
  <c r="G877" i="32"/>
  <c r="G715" i="32"/>
  <c r="G714" i="32"/>
  <c r="G713" i="32"/>
  <c r="G712" i="32"/>
  <c r="G711" i="32"/>
  <c r="G710" i="32"/>
  <c r="G709" i="32"/>
  <c r="G708" i="32"/>
  <c r="G707" i="32"/>
  <c r="G706" i="32"/>
  <c r="G626" i="32"/>
  <c r="G92" i="32"/>
  <c r="G91" i="32"/>
  <c r="G90" i="32"/>
  <c r="G89" i="32"/>
  <c r="G88" i="32"/>
  <c r="G87" i="32"/>
  <c r="G86" i="32"/>
  <c r="G85" i="32"/>
  <c r="G84" i="32"/>
  <c r="G83" i="32"/>
  <c r="G5" i="32"/>
  <c r="D938" i="31"/>
  <c r="D937" i="31"/>
  <c r="D936" i="31"/>
  <c r="D935" i="31"/>
  <c r="D934" i="31"/>
  <c r="D933" i="31"/>
  <c r="D932" i="31"/>
  <c r="D931" i="31"/>
  <c r="D930" i="31"/>
  <c r="D929" i="31"/>
  <c r="D928" i="31"/>
  <c r="D927" i="31"/>
  <c r="D926" i="31"/>
  <c r="D925" i="31"/>
  <c r="D924" i="31"/>
  <c r="D923" i="31"/>
  <c r="D922" i="31"/>
  <c r="D921" i="31"/>
  <c r="D920" i="31"/>
  <c r="D919" i="31"/>
  <c r="D918" i="31"/>
  <c r="D917" i="31"/>
  <c r="D916" i="31"/>
  <c r="D915" i="31"/>
  <c r="D914" i="31"/>
  <c r="D913" i="31"/>
  <c r="D912" i="31"/>
  <c r="D911" i="31"/>
  <c r="D910" i="31"/>
  <c r="D909" i="31"/>
  <c r="D908" i="31"/>
  <c r="D907" i="31"/>
  <c r="D906" i="31"/>
  <c r="D905" i="31"/>
  <c r="D904" i="31"/>
  <c r="D903" i="31"/>
  <c r="D902" i="31"/>
  <c r="D901" i="31"/>
  <c r="D900" i="31"/>
  <c r="D899" i="31"/>
  <c r="D898" i="31"/>
  <c r="D897" i="31"/>
  <c r="D896" i="31"/>
  <c r="D895" i="31"/>
  <c r="D894" i="31"/>
  <c r="D893" i="31"/>
  <c r="D892" i="31"/>
  <c r="D891" i="31"/>
  <c r="D890" i="31"/>
  <c r="D889" i="31"/>
  <c r="D888" i="31"/>
  <c r="D887" i="31"/>
  <c r="D886" i="31"/>
  <c r="D885" i="31"/>
  <c r="D884" i="31"/>
  <c r="D883" i="31"/>
  <c r="D882" i="31"/>
  <c r="D881" i="31"/>
  <c r="D880" i="31"/>
  <c r="D879" i="31"/>
  <c r="D878" i="31"/>
  <c r="D877" i="31"/>
  <c r="D876" i="31"/>
  <c r="D875" i="31"/>
  <c r="D874" i="31"/>
  <c r="D873" i="31"/>
  <c r="D872" i="31"/>
  <c r="D871" i="31"/>
  <c r="D870" i="31"/>
  <c r="D869" i="31"/>
  <c r="D868" i="31"/>
  <c r="D867" i="31"/>
  <c r="D866" i="31"/>
  <c r="D865" i="31"/>
  <c r="D864" i="31"/>
  <c r="D863" i="31"/>
  <c r="D862" i="31"/>
  <c r="D861" i="31"/>
  <c r="D860" i="31"/>
  <c r="D859" i="31"/>
  <c r="D858" i="31"/>
  <c r="D857" i="31"/>
  <c r="D856" i="31"/>
  <c r="D855" i="31"/>
  <c r="D854" i="31"/>
  <c r="D853" i="31"/>
  <c r="D852" i="31"/>
  <c r="D851" i="31"/>
  <c r="D850" i="31"/>
  <c r="D849" i="31"/>
  <c r="D848" i="31"/>
  <c r="D847" i="31"/>
  <c r="D846" i="31"/>
  <c r="D845" i="31"/>
  <c r="D844" i="31"/>
  <c r="D843" i="31"/>
  <c r="D842" i="31"/>
  <c r="D841" i="31"/>
  <c r="D840" i="31"/>
  <c r="D839" i="31"/>
  <c r="D838" i="31"/>
  <c r="D837" i="31"/>
  <c r="D836" i="31"/>
  <c r="D835" i="31"/>
  <c r="D834" i="31"/>
  <c r="D833" i="31"/>
  <c r="D832" i="31"/>
  <c r="D831" i="31"/>
  <c r="D830" i="31"/>
  <c r="D829" i="31"/>
  <c r="D828" i="31"/>
  <c r="D827" i="31"/>
  <c r="D826" i="31"/>
  <c r="D825" i="31"/>
  <c r="D824" i="31"/>
  <c r="D823" i="31"/>
  <c r="D822" i="31"/>
  <c r="D821" i="31"/>
  <c r="D820" i="31"/>
  <c r="D819" i="31"/>
  <c r="D818" i="31"/>
  <c r="D817" i="31"/>
  <c r="D816" i="31"/>
  <c r="D815" i="31"/>
  <c r="D814" i="31"/>
  <c r="D813" i="31"/>
  <c r="D812" i="31"/>
  <c r="D811" i="31"/>
  <c r="D810" i="31"/>
  <c r="D809" i="31"/>
  <c r="D808" i="31"/>
  <c r="D807" i="31"/>
  <c r="D806" i="31"/>
  <c r="D805" i="31"/>
  <c r="D804" i="31"/>
  <c r="D803" i="31"/>
  <c r="D802" i="31"/>
  <c r="D801" i="31"/>
  <c r="D800" i="31"/>
  <c r="D799" i="31"/>
  <c r="D798" i="31"/>
  <c r="D797" i="31"/>
  <c r="D796" i="31"/>
  <c r="D795" i="31"/>
  <c r="D794" i="31"/>
  <c r="D793" i="31"/>
  <c r="D792" i="31"/>
  <c r="D791" i="31"/>
  <c r="D790" i="31"/>
  <c r="D789" i="31"/>
  <c r="D788" i="31"/>
  <c r="D787" i="31"/>
  <c r="D786" i="31"/>
  <c r="D785" i="31"/>
  <c r="D784" i="31"/>
  <c r="D783" i="31"/>
  <c r="D782" i="31"/>
  <c r="D781" i="31"/>
  <c r="D780" i="31"/>
  <c r="D779" i="31"/>
  <c r="D778" i="31"/>
  <c r="D777" i="31"/>
  <c r="D776" i="31"/>
  <c r="D775" i="31"/>
  <c r="D774" i="31"/>
  <c r="D773" i="31"/>
  <c r="D772" i="31"/>
  <c r="D771" i="31"/>
  <c r="D770" i="31"/>
  <c r="D769" i="31"/>
  <c r="D768" i="31"/>
  <c r="D767" i="31"/>
  <c r="D766" i="31"/>
  <c r="D765" i="31"/>
  <c r="D764" i="31"/>
  <c r="D763" i="31"/>
  <c r="D762" i="31"/>
  <c r="D761" i="31"/>
  <c r="D760" i="31"/>
  <c r="D759" i="31"/>
  <c r="D758" i="31"/>
  <c r="D757" i="31"/>
  <c r="D756" i="31"/>
  <c r="D755" i="31"/>
  <c r="D754" i="31"/>
  <c r="D753" i="31"/>
  <c r="D752" i="31"/>
  <c r="D751" i="31"/>
  <c r="D750" i="31"/>
  <c r="D749" i="31"/>
  <c r="D748" i="31"/>
  <c r="D747" i="31"/>
  <c r="D746" i="31"/>
  <c r="D745" i="31"/>
  <c r="D744" i="31"/>
  <c r="D743" i="31"/>
  <c r="D742" i="31"/>
  <c r="D741" i="31"/>
  <c r="D740" i="31"/>
  <c r="D739" i="31"/>
  <c r="D738" i="31"/>
  <c r="D737" i="31"/>
  <c r="D736" i="31"/>
  <c r="D735" i="31"/>
  <c r="D734" i="31"/>
  <c r="D733" i="31"/>
  <c r="D732" i="31"/>
  <c r="D731" i="31"/>
  <c r="D730" i="31"/>
  <c r="D729" i="31"/>
  <c r="D728" i="31"/>
  <c r="D727" i="31"/>
  <c r="D726" i="31"/>
  <c r="D725" i="31"/>
  <c r="D724" i="31"/>
  <c r="D723" i="31"/>
  <c r="D722" i="31"/>
  <c r="D721" i="31"/>
  <c r="D720" i="31"/>
  <c r="D719" i="31"/>
  <c r="D718" i="31"/>
  <c r="D717" i="31"/>
  <c r="D716" i="31"/>
  <c r="D715" i="31"/>
  <c r="D714" i="31"/>
  <c r="D713" i="31"/>
  <c r="D712" i="31"/>
  <c r="D711" i="31"/>
  <c r="D710" i="31"/>
  <c r="D709" i="31"/>
  <c r="D708" i="31"/>
  <c r="D707" i="31"/>
  <c r="D706" i="31"/>
  <c r="D705" i="31"/>
  <c r="D704" i="31"/>
  <c r="D703" i="31"/>
  <c r="D702" i="31"/>
  <c r="D701" i="31"/>
  <c r="D700" i="31"/>
  <c r="D699" i="31"/>
  <c r="D698" i="31"/>
  <c r="D697" i="31"/>
  <c r="D696" i="31"/>
  <c r="D695" i="31"/>
  <c r="D694" i="31"/>
  <c r="D693" i="31"/>
  <c r="D692" i="31"/>
  <c r="D691" i="31"/>
  <c r="D690" i="31"/>
  <c r="D689" i="31"/>
  <c r="D688" i="31"/>
  <c r="D687" i="31"/>
  <c r="D686" i="31"/>
  <c r="D685" i="31"/>
  <c r="D684" i="31"/>
  <c r="D683" i="31"/>
  <c r="D682" i="31"/>
  <c r="D681" i="31"/>
  <c r="D680" i="31"/>
  <c r="D679" i="31"/>
  <c r="D678" i="31"/>
  <c r="D677" i="31"/>
  <c r="D676" i="31"/>
  <c r="D675" i="31"/>
  <c r="D674" i="31"/>
  <c r="D673" i="31"/>
  <c r="D672" i="31"/>
  <c r="D671" i="31"/>
  <c r="D670" i="31"/>
  <c r="D669" i="31"/>
  <c r="D668" i="31"/>
  <c r="D667" i="31"/>
  <c r="D666" i="31"/>
  <c r="D665" i="31"/>
  <c r="D664" i="31"/>
  <c r="D663" i="31"/>
  <c r="D662" i="31"/>
  <c r="D661" i="31"/>
  <c r="D660" i="31"/>
  <c r="D659" i="31"/>
  <c r="D658" i="31"/>
  <c r="D657" i="31"/>
  <c r="D656" i="31"/>
  <c r="D655" i="31"/>
  <c r="D654" i="31"/>
  <c r="D653" i="31"/>
  <c r="D652" i="31"/>
  <c r="D651" i="31"/>
  <c r="D650" i="31"/>
  <c r="D649" i="31"/>
  <c r="D648" i="31"/>
  <c r="D647" i="31"/>
  <c r="D646" i="31"/>
  <c r="D645" i="31"/>
  <c r="D644" i="31"/>
  <c r="D643" i="31"/>
  <c r="D642" i="31"/>
  <c r="D641" i="31"/>
  <c r="D640" i="31"/>
  <c r="D639" i="31"/>
  <c r="D638" i="31"/>
  <c r="D637" i="31"/>
  <c r="D636" i="31"/>
  <c r="D635" i="31"/>
  <c r="D634" i="31"/>
  <c r="D633" i="31"/>
  <c r="D632" i="31"/>
  <c r="D631" i="31"/>
  <c r="D630" i="31"/>
  <c r="D629" i="31"/>
  <c r="D628" i="31"/>
  <c r="D627" i="31"/>
  <c r="D626" i="31"/>
  <c r="D625" i="31"/>
  <c r="D624" i="31"/>
  <c r="D623" i="31"/>
  <c r="D622" i="31"/>
  <c r="D621" i="31"/>
  <c r="D620" i="31"/>
  <c r="D619" i="31"/>
  <c r="D618" i="31"/>
  <c r="D617" i="31"/>
  <c r="D616" i="31"/>
  <c r="D615" i="31"/>
  <c r="D614" i="31"/>
  <c r="D613" i="31"/>
  <c r="D612" i="31"/>
  <c r="D611" i="31"/>
  <c r="D610" i="31"/>
  <c r="D609" i="31"/>
  <c r="D608" i="31"/>
  <c r="D607" i="31"/>
  <c r="D606" i="31"/>
  <c r="D605" i="31"/>
  <c r="D604" i="31"/>
  <c r="D603" i="31"/>
  <c r="D602" i="31"/>
  <c r="D601" i="31"/>
  <c r="D600" i="31"/>
  <c r="D599" i="31"/>
  <c r="D598" i="31"/>
  <c r="D597" i="31"/>
  <c r="D596" i="31"/>
  <c r="D595" i="31"/>
  <c r="D594" i="31"/>
  <c r="D593" i="31"/>
  <c r="D592" i="31"/>
  <c r="D591" i="31"/>
  <c r="D590" i="31"/>
  <c r="D589" i="31"/>
  <c r="D588" i="31"/>
  <c r="D587" i="31"/>
  <c r="D586" i="31"/>
  <c r="D585" i="31"/>
  <c r="D584" i="31"/>
  <c r="D583" i="31"/>
  <c r="D582" i="31"/>
  <c r="D581" i="31"/>
  <c r="D580" i="31"/>
  <c r="D579" i="31"/>
  <c r="D578" i="31"/>
  <c r="D577" i="31"/>
  <c r="D576" i="31"/>
  <c r="D575" i="31"/>
  <c r="D574" i="31"/>
  <c r="D573" i="31"/>
  <c r="D572" i="31"/>
  <c r="D571" i="31"/>
  <c r="D570" i="31"/>
  <c r="D569" i="31"/>
  <c r="D568" i="31"/>
  <c r="D567" i="31"/>
  <c r="D566" i="31"/>
  <c r="D565" i="31"/>
  <c r="D564" i="31"/>
  <c r="D563" i="31"/>
  <c r="D562" i="31"/>
  <c r="D561" i="31"/>
  <c r="D560" i="31"/>
  <c r="D559" i="31"/>
  <c r="D558" i="31"/>
  <c r="D557" i="31"/>
  <c r="D556" i="31"/>
  <c r="D555" i="31"/>
  <c r="D554" i="31"/>
  <c r="D553" i="31"/>
  <c r="D552" i="31"/>
  <c r="D551" i="31"/>
  <c r="D550" i="31"/>
  <c r="D549" i="31"/>
  <c r="D548" i="31"/>
  <c r="D547" i="31"/>
  <c r="D546" i="31"/>
  <c r="D545" i="31"/>
  <c r="D544" i="31"/>
  <c r="D543" i="31"/>
  <c r="D542" i="31"/>
  <c r="D541" i="31"/>
  <c r="D540" i="31"/>
  <c r="D539" i="31"/>
  <c r="D538" i="31"/>
  <c r="D537" i="31"/>
  <c r="D536" i="31"/>
  <c r="D535" i="31"/>
  <c r="D534" i="31"/>
  <c r="D533" i="31"/>
  <c r="D532" i="31"/>
  <c r="D531" i="31"/>
  <c r="D530" i="31"/>
  <c r="D529" i="31"/>
  <c r="D528" i="31"/>
  <c r="D527" i="31"/>
  <c r="D526" i="31"/>
  <c r="D525" i="31"/>
  <c r="D524" i="31"/>
  <c r="D523" i="31"/>
  <c r="D522" i="31"/>
  <c r="D521" i="31"/>
  <c r="D520" i="31"/>
  <c r="D519" i="31"/>
  <c r="D518" i="31"/>
  <c r="D517" i="31"/>
  <c r="D516" i="31"/>
  <c r="D515" i="31"/>
  <c r="D514" i="31"/>
  <c r="D513" i="31"/>
  <c r="D512" i="31"/>
  <c r="D511" i="31"/>
  <c r="D510" i="31"/>
  <c r="D509" i="31"/>
  <c r="D508" i="31"/>
  <c r="D507" i="31"/>
  <c r="D506" i="31"/>
  <c r="D505" i="31"/>
  <c r="D504" i="31"/>
  <c r="D503" i="31"/>
  <c r="D502" i="31"/>
  <c r="D501" i="31"/>
  <c r="D500" i="31"/>
  <c r="D499" i="31"/>
  <c r="D498" i="31"/>
  <c r="D497" i="31"/>
  <c r="D496" i="31"/>
  <c r="D495" i="31"/>
  <c r="D494" i="31"/>
  <c r="D493" i="31"/>
  <c r="D492" i="31"/>
  <c r="D491" i="31"/>
  <c r="D490" i="31"/>
  <c r="D489" i="31"/>
  <c r="D488" i="31"/>
  <c r="D487" i="31"/>
  <c r="D486" i="31"/>
  <c r="D485" i="31"/>
  <c r="D484" i="31"/>
  <c r="D483" i="31"/>
  <c r="D482" i="31"/>
  <c r="D481" i="31"/>
  <c r="D480" i="31"/>
  <c r="D479" i="31"/>
  <c r="D478" i="31"/>
  <c r="D477" i="31"/>
  <c r="D476" i="31"/>
  <c r="D475" i="31"/>
  <c r="D474" i="31"/>
  <c r="D473" i="31"/>
  <c r="D472" i="31"/>
  <c r="D471" i="31"/>
  <c r="D470" i="31"/>
  <c r="D469" i="31"/>
  <c r="D468" i="31"/>
  <c r="D467" i="31"/>
  <c r="D466" i="31"/>
  <c r="D465" i="31"/>
  <c r="D464" i="31"/>
  <c r="D463" i="31"/>
  <c r="D462" i="31"/>
  <c r="D461" i="31"/>
  <c r="D460" i="31"/>
  <c r="D459" i="31"/>
  <c r="D458" i="31"/>
  <c r="D457" i="31"/>
  <c r="D456" i="31"/>
  <c r="D455" i="31"/>
  <c r="D454" i="31"/>
  <c r="D453" i="31"/>
  <c r="D452" i="31"/>
  <c r="D451" i="31"/>
  <c r="D450" i="31"/>
  <c r="D449" i="31"/>
  <c r="D448" i="31"/>
  <c r="D447" i="31"/>
  <c r="D446" i="31"/>
  <c r="D445" i="31"/>
  <c r="D444" i="31"/>
  <c r="D443" i="31"/>
  <c r="D442" i="31"/>
  <c r="D441" i="31"/>
  <c r="D440" i="31"/>
  <c r="D439" i="31"/>
  <c r="D438" i="31"/>
  <c r="D437" i="31"/>
  <c r="D436" i="31"/>
  <c r="D435" i="31"/>
  <c r="D434" i="31"/>
  <c r="D433" i="31"/>
  <c r="D432" i="31"/>
  <c r="D431" i="31"/>
  <c r="D430" i="31"/>
  <c r="D429" i="31"/>
  <c r="D428" i="31"/>
  <c r="D427" i="31"/>
  <c r="D426" i="31"/>
  <c r="D425" i="31"/>
  <c r="D424" i="31"/>
  <c r="D423" i="31"/>
  <c r="D422" i="31"/>
  <c r="D421" i="31"/>
  <c r="D420" i="31"/>
  <c r="D419" i="31"/>
  <c r="D418" i="31"/>
  <c r="D417" i="31"/>
  <c r="D416" i="31"/>
  <c r="D415" i="31"/>
  <c r="D414" i="31"/>
  <c r="D413" i="31"/>
  <c r="D412" i="31"/>
  <c r="D411" i="31"/>
  <c r="D410" i="31"/>
  <c r="D409" i="31"/>
  <c r="D408" i="31"/>
  <c r="D407" i="31"/>
  <c r="D406" i="31"/>
  <c r="D405" i="31"/>
  <c r="D404" i="31"/>
  <c r="D403" i="31"/>
  <c r="D402" i="31"/>
  <c r="D401" i="31"/>
  <c r="D400" i="31"/>
  <c r="D399" i="31"/>
  <c r="D398" i="31"/>
  <c r="D397" i="31"/>
  <c r="D396" i="31"/>
  <c r="D395" i="31"/>
  <c r="D394" i="31"/>
  <c r="D393" i="31"/>
  <c r="D392" i="31"/>
  <c r="D391" i="31"/>
  <c r="D390" i="31"/>
  <c r="D389" i="31"/>
  <c r="D388" i="31"/>
  <c r="D387" i="31"/>
  <c r="D386" i="31"/>
  <c r="D385" i="31"/>
  <c r="D384" i="31"/>
  <c r="D383" i="31"/>
  <c r="D382" i="31"/>
  <c r="D381" i="31"/>
  <c r="D380" i="31"/>
  <c r="D379" i="31"/>
  <c r="D378" i="31"/>
  <c r="D377" i="31"/>
  <c r="D376" i="31"/>
  <c r="D375" i="31"/>
  <c r="D374" i="31"/>
  <c r="D373" i="31"/>
  <c r="D372" i="31"/>
  <c r="D371" i="31"/>
  <c r="D370" i="31"/>
  <c r="D369" i="31"/>
  <c r="D368" i="31"/>
  <c r="D367" i="31"/>
  <c r="D366" i="31"/>
  <c r="D365" i="31"/>
  <c r="D364" i="31"/>
  <c r="D363" i="31"/>
  <c r="D362" i="31"/>
  <c r="D361" i="31"/>
  <c r="D360" i="31"/>
  <c r="D359" i="31"/>
  <c r="D358" i="31"/>
  <c r="D357" i="31"/>
  <c r="D356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4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5" i="31"/>
  <c r="D304" i="31"/>
  <c r="D303" i="31"/>
  <c r="D302" i="31"/>
  <c r="D301" i="31"/>
  <c r="D300" i="31"/>
  <c r="D299" i="31"/>
  <c r="D298" i="31"/>
  <c r="D297" i="31"/>
  <c r="D296" i="31"/>
  <c r="D295" i="31"/>
  <c r="D294" i="31"/>
  <c r="D293" i="31"/>
  <c r="D292" i="31"/>
  <c r="D291" i="31"/>
  <c r="D290" i="31"/>
  <c r="D289" i="31"/>
  <c r="D288" i="31"/>
  <c r="D287" i="31"/>
  <c r="D286" i="31"/>
  <c r="D285" i="31"/>
  <c r="D284" i="31"/>
  <c r="D283" i="31"/>
  <c r="D282" i="31"/>
  <c r="D281" i="31"/>
  <c r="D280" i="31"/>
  <c r="D279" i="31"/>
  <c r="D278" i="31"/>
  <c r="D277" i="31"/>
  <c r="D276" i="31"/>
  <c r="D275" i="31"/>
  <c r="D274" i="31"/>
  <c r="D273" i="31"/>
  <c r="D272" i="31"/>
  <c r="D271" i="31"/>
  <c r="D270" i="31"/>
  <c r="D269" i="31"/>
  <c r="D268" i="31"/>
  <c r="D267" i="31"/>
  <c r="D266" i="31"/>
  <c r="D265" i="31"/>
  <c r="D264" i="31"/>
  <c r="D263" i="31"/>
  <c r="D262" i="31"/>
  <c r="D261" i="31"/>
  <c r="D260" i="31"/>
  <c r="D259" i="31"/>
  <c r="D258" i="31"/>
  <c r="D257" i="31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1" i="31"/>
  <c r="D940" i="31" s="1"/>
  <c r="F133" i="1"/>
  <c r="H320" i="11"/>
  <c r="H321" i="11"/>
  <c r="H322" i="11"/>
  <c r="H315" i="11"/>
  <c r="G529" i="11"/>
  <c r="D10" i="9" s="1"/>
  <c r="E6" i="9"/>
  <c r="E4" i="9"/>
  <c r="E3" i="9"/>
  <c r="G944" i="32" l="1"/>
  <c r="H369" i="11"/>
  <c r="H227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22" i="11"/>
  <c r="H114" i="11"/>
  <c r="H115" i="11"/>
  <c r="H116" i="11"/>
  <c r="H117" i="11"/>
  <c r="H118" i="11"/>
  <c r="H119" i="11"/>
  <c r="H120" i="11"/>
  <c r="H113" i="11"/>
  <c r="H101" i="11"/>
  <c r="H102" i="11"/>
  <c r="H103" i="11"/>
  <c r="H104" i="11"/>
  <c r="H105" i="11"/>
  <c r="H106" i="11"/>
  <c r="H107" i="11"/>
  <c r="H108" i="11"/>
  <c r="H109" i="11"/>
  <c r="H110" i="11"/>
  <c r="H111" i="11"/>
  <c r="H100" i="11"/>
  <c r="H90" i="11"/>
  <c r="H91" i="11"/>
  <c r="H92" i="11"/>
  <c r="H93" i="11"/>
  <c r="H94" i="11"/>
  <c r="H95" i="11"/>
  <c r="H96" i="11"/>
  <c r="H97" i="11"/>
  <c r="H98" i="11"/>
  <c r="H89" i="11"/>
  <c r="H85" i="11"/>
  <c r="H86" i="11"/>
  <c r="H87" i="11"/>
  <c r="H88" i="11"/>
  <c r="H84" i="11"/>
  <c r="H76" i="11"/>
  <c r="H77" i="11"/>
  <c r="H78" i="11"/>
  <c r="H79" i="11"/>
  <c r="H80" i="11"/>
  <c r="H81" i="11"/>
  <c r="H82" i="11"/>
  <c r="H75" i="11"/>
  <c r="H66" i="11"/>
  <c r="H67" i="11"/>
  <c r="H68" i="11"/>
  <c r="H69" i="11"/>
  <c r="H70" i="11"/>
  <c r="H71" i="11"/>
  <c r="H72" i="11"/>
  <c r="H73" i="11"/>
  <c r="H65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23" i="11"/>
  <c r="H15" i="11"/>
  <c r="H16" i="11"/>
  <c r="H17" i="11"/>
  <c r="H18" i="11"/>
  <c r="H19" i="11"/>
  <c r="H20" i="11"/>
  <c r="H21" i="11"/>
  <c r="H14" i="11"/>
  <c r="H11" i="11"/>
  <c r="H12" i="11"/>
  <c r="H5" i="11"/>
  <c r="H6" i="11"/>
  <c r="H7" i="11"/>
  <c r="H8" i="11"/>
  <c r="H9" i="11"/>
  <c r="H10" i="11"/>
  <c r="H510" i="11"/>
  <c r="H511" i="11"/>
  <c r="H512" i="11"/>
  <c r="H61" i="2"/>
  <c r="D18" i="9" s="1"/>
  <c r="F130" i="18"/>
  <c r="D12" i="9" s="1"/>
  <c r="E12" i="9" s="1"/>
  <c r="H84" i="2"/>
  <c r="D19" i="9" s="1"/>
  <c r="H20" i="27"/>
  <c r="H15" i="27"/>
  <c r="G26" i="27"/>
  <c r="F56" i="29"/>
  <c r="D25" i="9" s="1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H24" i="20"/>
  <c r="H25" i="20"/>
  <c r="H26" i="20"/>
  <c r="H27" i="20"/>
  <c r="H28" i="20"/>
  <c r="H29" i="20"/>
  <c r="H23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499" i="11"/>
  <c r="H513" i="11"/>
  <c r="H523" i="11"/>
  <c r="H519" i="11"/>
  <c r="H520" i="11"/>
  <c r="H521" i="11"/>
  <c r="H522" i="11"/>
  <c r="H524" i="11"/>
  <c r="H526" i="11"/>
  <c r="H527" i="11"/>
  <c r="H525" i="11"/>
  <c r="H528" i="11"/>
  <c r="H514" i="11"/>
  <c r="H515" i="11"/>
  <c r="H516" i="11"/>
  <c r="H517" i="11"/>
  <c r="H518" i="11"/>
  <c r="H500" i="11"/>
  <c r="H501" i="11"/>
  <c r="H502" i="11"/>
  <c r="H503" i="11"/>
  <c r="H504" i="11"/>
  <c r="H505" i="11"/>
  <c r="H506" i="11"/>
  <c r="H507" i="11"/>
  <c r="H508" i="11"/>
  <c r="H509" i="11"/>
  <c r="H498" i="11"/>
  <c r="H380" i="11"/>
  <c r="H381" i="11"/>
  <c r="H384" i="11"/>
  <c r="H382" i="11"/>
  <c r="H383" i="11"/>
  <c r="H385" i="11"/>
  <c r="H386" i="11"/>
  <c r="H387" i="11"/>
  <c r="H412" i="11"/>
  <c r="H413" i="11"/>
  <c r="H414" i="11"/>
  <c r="H415" i="11"/>
  <c r="H416" i="11"/>
  <c r="H417" i="11"/>
  <c r="H418" i="11"/>
  <c r="H419" i="11"/>
  <c r="H420" i="11"/>
  <c r="H423" i="11"/>
  <c r="H421" i="11"/>
  <c r="H422" i="11"/>
  <c r="H424" i="11"/>
  <c r="H425" i="11"/>
  <c r="H426" i="11"/>
  <c r="H427" i="11"/>
  <c r="H428" i="11"/>
  <c r="H433" i="11"/>
  <c r="H430" i="11"/>
  <c r="H429" i="11"/>
  <c r="H431" i="11"/>
  <c r="H432" i="11"/>
  <c r="H434" i="11"/>
  <c r="H435" i="11"/>
  <c r="H436" i="11"/>
  <c r="H443" i="11"/>
  <c r="H437" i="11"/>
  <c r="H438" i="11"/>
  <c r="H440" i="11"/>
  <c r="H441" i="11"/>
  <c r="H442" i="11"/>
  <c r="H439" i="11"/>
  <c r="H452" i="11"/>
  <c r="H444" i="11"/>
  <c r="H445" i="11"/>
  <c r="H446" i="11"/>
  <c r="H448" i="11"/>
  <c r="H449" i="11"/>
  <c r="H450" i="11"/>
  <c r="H451" i="11"/>
  <c r="H447" i="11"/>
  <c r="H453" i="11"/>
  <c r="H454" i="11"/>
  <c r="H455" i="11"/>
  <c r="H456" i="11"/>
  <c r="H457" i="11"/>
  <c r="H458" i="11"/>
  <c r="H459" i="11"/>
  <c r="H461" i="11"/>
  <c r="H462" i="11"/>
  <c r="H463" i="11"/>
  <c r="H466" i="11"/>
  <c r="H460" i="11"/>
  <c r="H464" i="11"/>
  <c r="H465" i="11"/>
  <c r="H467" i="11"/>
  <c r="H468" i="11"/>
  <c r="H469" i="11"/>
  <c r="H474" i="11"/>
  <c r="H470" i="11"/>
  <c r="H471" i="11"/>
  <c r="H473" i="11"/>
  <c r="H475" i="11"/>
  <c r="H472" i="11"/>
  <c r="H476" i="11"/>
  <c r="H477" i="11"/>
  <c r="H478" i="11"/>
  <c r="H479" i="11"/>
  <c r="H480" i="11"/>
  <c r="H481" i="11"/>
  <c r="H482" i="11"/>
  <c r="H484" i="11"/>
  <c r="H485" i="11"/>
  <c r="H483" i="11"/>
  <c r="H486" i="11"/>
  <c r="H487" i="11"/>
  <c r="H488" i="11"/>
  <c r="H492" i="11"/>
  <c r="H490" i="11"/>
  <c r="H491" i="11"/>
  <c r="H489" i="11"/>
  <c r="H493" i="11"/>
  <c r="H494" i="11"/>
  <c r="H495" i="11"/>
  <c r="H379" i="11"/>
  <c r="H375" i="11"/>
  <c r="H372" i="11"/>
  <c r="H374" i="11"/>
  <c r="H367" i="11"/>
  <c r="H376" i="11"/>
  <c r="H370" i="11"/>
  <c r="H371" i="11"/>
  <c r="H377" i="11"/>
  <c r="H373" i="11"/>
  <c r="H368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60" i="11"/>
  <c r="H359" i="11"/>
  <c r="H361" i="11"/>
  <c r="H362" i="11"/>
  <c r="H363" i="11"/>
  <c r="H365" i="11"/>
  <c r="H364" i="11"/>
  <c r="H337" i="11"/>
  <c r="H405" i="11"/>
  <c r="H406" i="11"/>
  <c r="H407" i="11"/>
  <c r="H408" i="11"/>
  <c r="H409" i="11"/>
  <c r="H410" i="11"/>
  <c r="H404" i="11"/>
  <c r="H390" i="11"/>
  <c r="H391" i="11"/>
  <c r="H392" i="11"/>
  <c r="H393" i="11"/>
  <c r="H394" i="11"/>
  <c r="H395" i="11"/>
  <c r="H396" i="11"/>
  <c r="H397" i="11"/>
  <c r="H398" i="11"/>
  <c r="H401" i="11"/>
  <c r="H399" i="11"/>
  <c r="H400" i="11"/>
  <c r="H402" i="11"/>
  <c r="H389" i="11"/>
  <c r="H317" i="11"/>
  <c r="H318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16" i="11"/>
  <c r="H259" i="11"/>
  <c r="H298" i="11"/>
  <c r="H262" i="11"/>
  <c r="H299" i="11"/>
  <c r="H300" i="11"/>
  <c r="H301" i="11"/>
  <c r="H302" i="11"/>
  <c r="H303" i="11"/>
  <c r="H304" i="11"/>
  <c r="H305" i="11"/>
  <c r="H306" i="11"/>
  <c r="H307" i="11"/>
  <c r="H308" i="11"/>
  <c r="H271" i="11"/>
  <c r="H309" i="11"/>
  <c r="H310" i="11"/>
  <c r="H311" i="11"/>
  <c r="H312" i="11"/>
  <c r="H313" i="11"/>
  <c r="H314" i="11"/>
  <c r="H255" i="11"/>
  <c r="H291" i="11"/>
  <c r="H292" i="11"/>
  <c r="H293" i="11"/>
  <c r="H294" i="11"/>
  <c r="H295" i="11"/>
  <c r="H296" i="11"/>
  <c r="H290" i="11"/>
  <c r="H278" i="11"/>
  <c r="H279" i="11"/>
  <c r="H280" i="11"/>
  <c r="H281" i="11"/>
  <c r="H282" i="11"/>
  <c r="H283" i="11"/>
  <c r="H284" i="11"/>
  <c r="H285" i="11"/>
  <c r="H286" i="11"/>
  <c r="H287" i="11"/>
  <c r="H288" i="11"/>
  <c r="H277" i="11"/>
  <c r="H257" i="11"/>
  <c r="H258" i="11"/>
  <c r="H260" i="11"/>
  <c r="H261" i="11"/>
  <c r="H263" i="11"/>
  <c r="H264" i="11"/>
  <c r="H265" i="11"/>
  <c r="H266" i="11"/>
  <c r="H267" i="11"/>
  <c r="H268" i="11"/>
  <c r="H269" i="11"/>
  <c r="H270" i="11"/>
  <c r="H272" i="11"/>
  <c r="H273" i="11"/>
  <c r="H274" i="11"/>
  <c r="H275" i="11"/>
  <c r="H256" i="11"/>
  <c r="G253" i="11"/>
  <c r="D8" i="9" s="1"/>
  <c r="H244" i="11"/>
  <c r="H239" i="11"/>
  <c r="H240" i="11"/>
  <c r="H224" i="11"/>
  <c r="H204" i="11"/>
  <c r="H205" i="11"/>
  <c r="H207" i="11"/>
  <c r="H211" i="11"/>
  <c r="H191" i="11"/>
  <c r="H192" i="11"/>
  <c r="H179" i="11"/>
  <c r="H180" i="11"/>
  <c r="H159" i="11"/>
  <c r="H160" i="11"/>
  <c r="H144" i="11"/>
  <c r="H143" i="11"/>
  <c r="G161" i="28"/>
  <c r="G156" i="28"/>
  <c r="G151" i="28"/>
  <c r="G146" i="28"/>
  <c r="G141" i="28"/>
  <c r="G136" i="28"/>
  <c r="G131" i="28"/>
  <c r="G126" i="28"/>
  <c r="G121" i="28"/>
  <c r="G116" i="28"/>
  <c r="G109" i="28"/>
  <c r="G79" i="28"/>
  <c r="G104" i="28"/>
  <c r="G74" i="28"/>
  <c r="G99" i="28"/>
  <c r="G69" i="28"/>
  <c r="G94" i="28"/>
  <c r="G64" i="28"/>
  <c r="G89" i="28"/>
  <c r="G59" i="28"/>
  <c r="G84" i="28"/>
  <c r="G53" i="28"/>
  <c r="G48" i="28"/>
  <c r="G23" i="28"/>
  <c r="G43" i="28"/>
  <c r="G18" i="28"/>
  <c r="G38" i="28"/>
  <c r="G13" i="28"/>
  <c r="G33" i="28"/>
  <c r="G8" i="28"/>
  <c r="G28" i="28"/>
  <c r="G3" i="28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1" i="21"/>
  <c r="E22" i="21"/>
  <c r="E23" i="21"/>
  <c r="E24" i="21"/>
  <c r="E25" i="21"/>
  <c r="E26" i="21"/>
  <c r="E27" i="21"/>
  <c r="E28" i="21"/>
  <c r="E29" i="21"/>
  <c r="E30" i="21"/>
  <c r="E4" i="21"/>
  <c r="G3" i="29"/>
  <c r="G12" i="27"/>
  <c r="H10" i="27"/>
  <c r="G7" i="27"/>
  <c r="H4" i="27"/>
  <c r="H5" i="27"/>
  <c r="F165" i="28"/>
  <c r="D21" i="9" s="1"/>
  <c r="G31" i="20"/>
  <c r="D16" i="9" s="1"/>
  <c r="H4" i="20"/>
  <c r="G56" i="29" l="1"/>
  <c r="E25" i="9" s="1"/>
  <c r="G28" i="27"/>
  <c r="D23" i="9" s="1"/>
  <c r="H529" i="11"/>
  <c r="E10" i="9" s="1"/>
  <c r="H26" i="27"/>
  <c r="H31" i="20"/>
  <c r="E16" i="9" s="1"/>
  <c r="G165" i="28"/>
  <c r="E21" i="9" s="1"/>
  <c r="H12" i="27"/>
  <c r="H7" i="27"/>
  <c r="H247" i="11"/>
  <c r="H248" i="11"/>
  <c r="H249" i="11"/>
  <c r="H250" i="11"/>
  <c r="H251" i="11"/>
  <c r="H252" i="11"/>
  <c r="H246" i="11"/>
  <c r="H226" i="11"/>
  <c r="H229" i="11"/>
  <c r="H230" i="11"/>
  <c r="H231" i="11"/>
  <c r="H232" i="11"/>
  <c r="H233" i="11"/>
  <c r="H234" i="11"/>
  <c r="H235" i="11"/>
  <c r="H236" i="11"/>
  <c r="H237" i="11"/>
  <c r="H238" i="11"/>
  <c r="H241" i="11"/>
  <c r="H242" i="11"/>
  <c r="H243" i="11"/>
  <c r="H245" i="11"/>
  <c r="H225" i="11"/>
  <c r="H208" i="11"/>
  <c r="H209" i="11"/>
  <c r="H210" i="11"/>
  <c r="H212" i="11"/>
  <c r="H214" i="11"/>
  <c r="H215" i="11"/>
  <c r="H216" i="11"/>
  <c r="H217" i="11"/>
  <c r="H218" i="11"/>
  <c r="H219" i="11"/>
  <c r="H220" i="11"/>
  <c r="H221" i="11"/>
  <c r="H222" i="11"/>
  <c r="H197" i="11"/>
  <c r="H198" i="11"/>
  <c r="H199" i="11"/>
  <c r="H200" i="11"/>
  <c r="H201" i="11"/>
  <c r="H202" i="11"/>
  <c r="H206" i="11"/>
  <c r="H203" i="11"/>
  <c r="H183" i="11"/>
  <c r="H184" i="11"/>
  <c r="H185" i="11"/>
  <c r="H186" i="11"/>
  <c r="H187" i="11"/>
  <c r="H188" i="11"/>
  <c r="H189" i="11"/>
  <c r="H190" i="11"/>
  <c r="H193" i="11"/>
  <c r="H194" i="11"/>
  <c r="H195" i="11"/>
  <c r="H174" i="11"/>
  <c r="H175" i="11"/>
  <c r="H176" i="11"/>
  <c r="H177" i="11"/>
  <c r="H178" i="11"/>
  <c r="H181" i="11"/>
  <c r="H162" i="11"/>
  <c r="H163" i="11"/>
  <c r="H164" i="11"/>
  <c r="H165" i="11"/>
  <c r="H166" i="11"/>
  <c r="H167" i="11"/>
  <c r="H168" i="11"/>
  <c r="H169" i="11"/>
  <c r="H170" i="11"/>
  <c r="H171" i="11"/>
  <c r="H172" i="11"/>
  <c r="H161" i="11"/>
  <c r="H149" i="11"/>
  <c r="H150" i="11"/>
  <c r="H151" i="11"/>
  <c r="H152" i="11"/>
  <c r="H153" i="11"/>
  <c r="H154" i="11"/>
  <c r="H155" i="11"/>
  <c r="H156" i="11"/>
  <c r="H157" i="11"/>
  <c r="H158" i="11"/>
  <c r="H148" i="11"/>
  <c r="H137" i="11"/>
  <c r="H138" i="11"/>
  <c r="H139" i="11"/>
  <c r="H140" i="11"/>
  <c r="H141" i="11"/>
  <c r="H142" i="11"/>
  <c r="H145" i="11"/>
  <c r="H146" i="11"/>
  <c r="H4" i="11"/>
  <c r="H28" i="27" l="1"/>
  <c r="E23" i="9" s="1"/>
  <c r="H253" i="11"/>
  <c r="E8" i="9" s="1"/>
  <c r="I68" i="2" l="1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8" i="13"/>
  <c r="AA29" i="25" l="1"/>
  <c r="AA27" i="25"/>
  <c r="AA28" i="25"/>
  <c r="AA25" i="25"/>
  <c r="AA26" i="25"/>
  <c r="AA24" i="25"/>
  <c r="AA23" i="25"/>
  <c r="AA22" i="25"/>
  <c r="AA21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V40" i="25"/>
  <c r="X40" i="25"/>
  <c r="V37" i="25"/>
  <c r="V38" i="25"/>
  <c r="V39" i="25"/>
  <c r="V36" i="25"/>
  <c r="V35" i="25"/>
  <c r="V34" i="25"/>
  <c r="V33" i="25"/>
  <c r="V25" i="25"/>
  <c r="V26" i="25"/>
  <c r="V27" i="25"/>
  <c r="V28" i="25"/>
  <c r="V24" i="25"/>
  <c r="V22" i="25"/>
  <c r="V23" i="25"/>
  <c r="V21" i="25"/>
  <c r="S21" i="25"/>
  <c r="S27" i="25"/>
  <c r="S26" i="25"/>
  <c r="S25" i="25"/>
  <c r="S24" i="25"/>
  <c r="S23" i="25"/>
  <c r="S22" i="25"/>
  <c r="S28" i="25"/>
  <c r="S30" i="25"/>
  <c r="S29" i="25"/>
  <c r="S31" i="25"/>
  <c r="S32" i="25"/>
  <c r="S33" i="25"/>
  <c r="S34" i="25"/>
  <c r="S35" i="25"/>
  <c r="S36" i="25"/>
  <c r="S37" i="25"/>
  <c r="S38" i="25"/>
  <c r="Q40" i="25"/>
  <c r="S40" i="25"/>
  <c r="S39" i="25"/>
  <c r="Q39" i="25"/>
  <c r="Q38" i="25"/>
  <c r="Q37" i="25"/>
  <c r="V32" i="25"/>
  <c r="V31" i="25"/>
  <c r="V30" i="25"/>
  <c r="V29" i="25"/>
  <c r="AA30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4" i="25"/>
  <c r="N33" i="25"/>
  <c r="N35" i="25"/>
  <c r="N38" i="25"/>
  <c r="N37" i="25"/>
  <c r="N36" i="25"/>
  <c r="N39" i="25"/>
  <c r="N40" i="25"/>
  <c r="A3" i="26"/>
  <c r="A2" i="26"/>
  <c r="A1" i="26"/>
  <c r="Q7" i="25"/>
  <c r="Q8" i="25"/>
  <c r="Q6" i="25"/>
  <c r="D17" i="25"/>
  <c r="D16" i="25"/>
  <c r="D15" i="25"/>
  <c r="G2" i="25" l="1"/>
  <c r="D11" i="25"/>
  <c r="D10" i="25"/>
  <c r="D9" i="25"/>
  <c r="D8" i="25"/>
  <c r="D7" i="25"/>
  <c r="D6" i="25"/>
  <c r="D5" i="25"/>
  <c r="D4" i="25"/>
  <c r="D3" i="25"/>
  <c r="D2" i="25"/>
  <c r="D39" i="25"/>
  <c r="D19" i="25"/>
  <c r="L39" i="25"/>
  <c r="L29" i="25"/>
  <c r="L30" i="25"/>
  <c r="L31" i="25"/>
  <c r="L32" i="25"/>
  <c r="L33" i="25"/>
  <c r="L34" i="25"/>
  <c r="L20" i="25"/>
  <c r="L21" i="25"/>
  <c r="L28" i="25"/>
  <c r="L35" i="25"/>
  <c r="L36" i="25"/>
  <c r="L37" i="25"/>
  <c r="L38" i="25"/>
  <c r="N8" i="25"/>
  <c r="L8" i="25"/>
  <c r="L9" i="25"/>
  <c r="L10" i="25"/>
  <c r="L11" i="25"/>
  <c r="L12" i="25"/>
  <c r="N2" i="25"/>
  <c r="N3" i="25"/>
  <c r="N4" i="25"/>
  <c r="N5" i="25"/>
  <c r="N6" i="25"/>
  <c r="N7" i="25"/>
  <c r="N9" i="25"/>
  <c r="N10" i="25"/>
  <c r="N11" i="25"/>
  <c r="N12" i="25"/>
  <c r="L22" i="25"/>
  <c r="L23" i="25"/>
  <c r="L24" i="25"/>
  <c r="L25" i="25"/>
  <c r="L26" i="25"/>
  <c r="I12" i="25"/>
  <c r="I11" i="25"/>
  <c r="I10" i="25"/>
  <c r="I9" i="25"/>
  <c r="I8" i="25"/>
  <c r="I7" i="25"/>
  <c r="I6" i="25"/>
  <c r="I5" i="25"/>
  <c r="I4" i="25"/>
  <c r="I3" i="25"/>
  <c r="I2" i="25"/>
  <c r="L2" i="25"/>
  <c r="L3" i="25"/>
  <c r="L4" i="25"/>
  <c r="L5" i="25"/>
  <c r="L6" i="25"/>
  <c r="L7" i="25"/>
  <c r="I27" i="25"/>
  <c r="I26" i="25"/>
  <c r="I25" i="25"/>
  <c r="I24" i="25"/>
  <c r="I23" i="25"/>
  <c r="I22" i="25"/>
  <c r="I32" i="25"/>
  <c r="I39" i="25"/>
  <c r="I38" i="25"/>
  <c r="G35" i="25"/>
  <c r="G36" i="25"/>
  <c r="G37" i="25"/>
  <c r="G38" i="25"/>
  <c r="G31" i="25"/>
  <c r="G32" i="25"/>
  <c r="G10" i="25"/>
  <c r="G11" i="25"/>
  <c r="G12" i="25"/>
  <c r="G19" i="25"/>
  <c r="G20" i="25"/>
  <c r="G21" i="25"/>
  <c r="G6" i="25"/>
  <c r="G7" i="25"/>
  <c r="D26" i="25"/>
  <c r="D25" i="25"/>
  <c r="D24" i="25"/>
  <c r="D23" i="25"/>
  <c r="B39" i="25"/>
  <c r="B40" i="25"/>
  <c r="D40" i="25"/>
  <c r="D38" i="25"/>
  <c r="D37" i="25"/>
  <c r="D36" i="25"/>
  <c r="B35" i="25"/>
  <c r="B36" i="25"/>
  <c r="B32" i="25"/>
  <c r="B29" i="25"/>
  <c r="B23" i="25"/>
  <c r="B24" i="25"/>
  <c r="B25" i="25"/>
  <c r="B26" i="25"/>
  <c r="B27" i="25"/>
  <c r="B28" i="25"/>
  <c r="B13" i="25"/>
  <c r="B9" i="25"/>
  <c r="B10" i="25"/>
  <c r="B4" i="25"/>
  <c r="B5" i="25"/>
  <c r="B6" i="25"/>
  <c r="L27" i="25"/>
  <c r="I37" i="25"/>
  <c r="I36" i="25"/>
  <c r="I35" i="25"/>
  <c r="I34" i="25"/>
  <c r="I33" i="25"/>
  <c r="I31" i="25"/>
  <c r="I30" i="25"/>
  <c r="I29" i="25"/>
  <c r="I28" i="25"/>
  <c r="I21" i="25"/>
  <c r="I20" i="25"/>
  <c r="I40" i="25"/>
  <c r="G3" i="25"/>
  <c r="G4" i="25"/>
  <c r="G5" i="25"/>
  <c r="G8" i="25"/>
  <c r="G9" i="25"/>
  <c r="G22" i="25"/>
  <c r="G23" i="25"/>
  <c r="G24" i="25"/>
  <c r="G25" i="25"/>
  <c r="G26" i="25"/>
  <c r="G27" i="25"/>
  <c r="G28" i="25"/>
  <c r="G29" i="25"/>
  <c r="G30" i="25"/>
  <c r="G33" i="25"/>
  <c r="G34" i="25"/>
  <c r="G39" i="25"/>
  <c r="G40" i="25"/>
  <c r="D33" i="25"/>
  <c r="D32" i="25"/>
  <c r="D31" i="25"/>
  <c r="D30" i="25"/>
  <c r="D29" i="25"/>
  <c r="D28" i="25"/>
  <c r="D27" i="25"/>
  <c r="D22" i="25"/>
  <c r="D21" i="25"/>
  <c r="D20" i="25"/>
  <c r="D12" i="25"/>
  <c r="D34" i="25"/>
  <c r="D35" i="25"/>
  <c r="B2" i="25"/>
  <c r="B3" i="25"/>
  <c r="B7" i="25"/>
  <c r="B8" i="25"/>
  <c r="B11" i="25"/>
  <c r="B12" i="25"/>
  <c r="B14" i="25"/>
  <c r="B15" i="25"/>
  <c r="B16" i="25"/>
  <c r="B17" i="25"/>
  <c r="B18" i="25"/>
  <c r="B19" i="25"/>
  <c r="B20" i="25"/>
  <c r="B21" i="25"/>
  <c r="B22" i="25"/>
  <c r="B30" i="25"/>
  <c r="B31" i="25"/>
  <c r="B33" i="25"/>
  <c r="B34" i="25"/>
  <c r="B37" i="25"/>
  <c r="B38" i="25"/>
  <c r="B1" i="25"/>
  <c r="L13" i="25" l="1"/>
  <c r="V41" i="25"/>
  <c r="S41" i="25"/>
  <c r="Q41" i="25"/>
  <c r="N41" i="25"/>
  <c r="X41" i="25"/>
  <c r="AA41" i="25"/>
  <c r="B41" i="25"/>
  <c r="G41" i="25"/>
  <c r="D41" i="25"/>
  <c r="G13" i="25"/>
  <c r="I13" i="25"/>
  <c r="I41" i="25"/>
  <c r="N13" i="25"/>
  <c r="L41" i="25"/>
  <c r="D13" i="25"/>
  <c r="F44" i="25" l="1"/>
  <c r="F43" i="25"/>
  <c r="I6" i="13"/>
  <c r="I7" i="13"/>
  <c r="I9" i="13"/>
  <c r="I10" i="13"/>
  <c r="I11" i="13"/>
  <c r="I12" i="13"/>
  <c r="I13" i="13"/>
  <c r="I14" i="13"/>
  <c r="I15" i="13"/>
  <c r="I16" i="13"/>
  <c r="H18" i="13"/>
  <c r="D14" i="9" s="1"/>
  <c r="I5" i="13"/>
  <c r="I4" i="2"/>
  <c r="I5" i="2"/>
  <c r="I6" i="2"/>
  <c r="I7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63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27" i="2"/>
  <c r="I28" i="2"/>
  <c r="I29" i="2"/>
  <c r="I30" i="2"/>
  <c r="I31" i="2"/>
  <c r="I32" i="2"/>
  <c r="I33" i="2"/>
  <c r="I34" i="2"/>
  <c r="I35" i="2"/>
  <c r="I64" i="2"/>
  <c r="I65" i="2"/>
  <c r="I66" i="2"/>
  <c r="I67" i="2"/>
  <c r="I36" i="2"/>
  <c r="I37" i="2"/>
  <c r="I38" i="2"/>
  <c r="I39" i="2"/>
  <c r="I40" i="2"/>
  <c r="I41" i="2"/>
  <c r="I42" i="2"/>
  <c r="I43" i="2"/>
  <c r="I44" i="2"/>
  <c r="I45" i="2"/>
  <c r="I3" i="2"/>
  <c r="I61" i="2" l="1"/>
  <c r="E18" i="9" s="1"/>
  <c r="I84" i="2"/>
  <c r="E19" i="9" s="1"/>
  <c r="I18" i="13"/>
  <c r="E14" i="9" s="1"/>
  <c r="E26" i="9" l="1"/>
  <c r="E20" i="21"/>
</calcChain>
</file>

<file path=xl/sharedStrings.xml><?xml version="1.0" encoding="utf-8"?>
<sst xmlns="http://schemas.openxmlformats.org/spreadsheetml/2006/main" count="12917" uniqueCount="4227">
  <si>
    <t>Tulp</t>
  </si>
  <si>
    <t>Triumph Red</t>
  </si>
  <si>
    <t>12/+</t>
  </si>
  <si>
    <t>Queen of Night</t>
  </si>
  <si>
    <t>Apricot Foxx</t>
  </si>
  <si>
    <t>11/12</t>
  </si>
  <si>
    <t>Triumph White</t>
  </si>
  <si>
    <t>Triumph Pink/White</t>
  </si>
  <si>
    <t>Gavota</t>
  </si>
  <si>
    <t xml:space="preserve">Triumph Mixed </t>
  </si>
  <si>
    <t>Turkestanica</t>
  </si>
  <si>
    <t>6/7</t>
  </si>
  <si>
    <t>Bakeri Lilac Wonder</t>
  </si>
  <si>
    <t>Tarda</t>
  </si>
  <si>
    <t>Scarlet Baby</t>
  </si>
  <si>
    <t>9/10</t>
  </si>
  <si>
    <t>Pinocchio</t>
  </si>
  <si>
    <t>Concerto</t>
  </si>
  <si>
    <t>10/11</t>
  </si>
  <si>
    <t>Red Riding Hood</t>
  </si>
  <si>
    <t>Toronto</t>
  </si>
  <si>
    <t>Johann Strauss</t>
  </si>
  <si>
    <t>Grand Perfection</t>
  </si>
  <si>
    <t>Washington</t>
  </si>
  <si>
    <t>Carnaval de Rio</t>
  </si>
  <si>
    <t>Flaming Flag</t>
  </si>
  <si>
    <t>Mount Tacoma</t>
  </si>
  <si>
    <t>Carnaval de Nice</t>
  </si>
  <si>
    <t>City of Vancouver</t>
  </si>
  <si>
    <t>Apeldoorn Elite</t>
  </si>
  <si>
    <t>Pink Impression</t>
  </si>
  <si>
    <t>Elegant Lady</t>
  </si>
  <si>
    <t>Ballade</t>
  </si>
  <si>
    <t>Synaeda Orange</t>
  </si>
  <si>
    <t>Apricot Parrot</t>
  </si>
  <si>
    <t>White Parrot</t>
  </si>
  <si>
    <t>Rococo</t>
  </si>
  <si>
    <t>Spring Green</t>
  </si>
  <si>
    <t>Artist</t>
  </si>
  <si>
    <t>Groenland</t>
  </si>
  <si>
    <t>Blushing Lady</t>
  </si>
  <si>
    <t>Canasta</t>
  </si>
  <si>
    <t>Curly Sue</t>
  </si>
  <si>
    <t>5/7</t>
  </si>
  <si>
    <t>Ruby Giant</t>
  </si>
  <si>
    <t>Fuscotinctus</t>
  </si>
  <si>
    <t>Romance</t>
  </si>
  <si>
    <t>Specie Mixed</t>
  </si>
  <si>
    <t>Blue</t>
  </si>
  <si>
    <t>7/8</t>
  </si>
  <si>
    <t>Yellow</t>
  </si>
  <si>
    <t>White</t>
  </si>
  <si>
    <t>Striped</t>
  </si>
  <si>
    <t>Sativus</t>
  </si>
  <si>
    <t>10/12</t>
  </si>
  <si>
    <t>Rip van Winkle</t>
  </si>
  <si>
    <t>8/10</t>
  </si>
  <si>
    <t>5/6</t>
  </si>
  <si>
    <t>Jetfire</t>
  </si>
  <si>
    <t>Thalia</t>
  </si>
  <si>
    <t>Tete a Tete</t>
  </si>
  <si>
    <t>Topolino</t>
  </si>
  <si>
    <t>Quail</t>
  </si>
  <si>
    <t>Minnow</t>
  </si>
  <si>
    <t>Hawera</t>
  </si>
  <si>
    <t>Hoopoe</t>
  </si>
  <si>
    <t>14/15</t>
  </si>
  <si>
    <t>Jan Bos</t>
  </si>
  <si>
    <t>Pink</t>
  </si>
  <si>
    <t>Woodstock</t>
  </si>
  <si>
    <t>Mixed</t>
  </si>
  <si>
    <t>Armeniacum</t>
  </si>
  <si>
    <t>Muscari</t>
  </si>
  <si>
    <t>Album</t>
  </si>
  <si>
    <t>Latifolium</t>
  </si>
  <si>
    <t>Allium</t>
  </si>
  <si>
    <t>Karataviense</t>
  </si>
  <si>
    <t>18/20</t>
  </si>
  <si>
    <t>Christophii</t>
  </si>
  <si>
    <t>Nigrum</t>
  </si>
  <si>
    <t>Purple Sensation</t>
  </si>
  <si>
    <t>Mount Everest</t>
  </si>
  <si>
    <t>Anemone</t>
  </si>
  <si>
    <t>White Splendour</t>
  </si>
  <si>
    <t>Blue Shades</t>
  </si>
  <si>
    <t>4/5</t>
  </si>
  <si>
    <t>3/4</t>
  </si>
  <si>
    <t>Galanthus</t>
  </si>
  <si>
    <t>Sneeuwklokjes</t>
  </si>
  <si>
    <t>Iris</t>
  </si>
  <si>
    <t>Fritillaria</t>
  </si>
  <si>
    <t>Uva Vulpis</t>
  </si>
  <si>
    <t>6/+</t>
  </si>
  <si>
    <t>Meleagris</t>
  </si>
  <si>
    <t>Nectaroscordum</t>
  </si>
  <si>
    <t>Siculum</t>
  </si>
  <si>
    <t>Scilla</t>
  </si>
  <si>
    <t>Campanulata Blue</t>
  </si>
  <si>
    <t>Erythronium</t>
  </si>
  <si>
    <t>Pagoda</t>
  </si>
  <si>
    <t>I</t>
  </si>
  <si>
    <t>Oxalis</t>
  </si>
  <si>
    <t>Adenophylla</t>
  </si>
  <si>
    <t>Ornithogalum</t>
  </si>
  <si>
    <t>Camassia</t>
  </si>
  <si>
    <t>Cusickii</t>
  </si>
  <si>
    <t>12/14</t>
  </si>
  <si>
    <t>Siberica</t>
  </si>
  <si>
    <t>Cyclamen</t>
  </si>
  <si>
    <t>Hederifolium</t>
  </si>
  <si>
    <t>20/25</t>
  </si>
  <si>
    <t>Ipheon</t>
  </si>
  <si>
    <t>Eranthis</t>
  </si>
  <si>
    <t>Cilicica</t>
  </si>
  <si>
    <t>3,5/4</t>
  </si>
  <si>
    <t>Reticulata Blue</t>
  </si>
  <si>
    <t>Puschkinia</t>
  </si>
  <si>
    <t>Chionodoxa</t>
  </si>
  <si>
    <t>Luciliae</t>
  </si>
  <si>
    <t>Leucojum</t>
  </si>
  <si>
    <t>Aestivum</t>
  </si>
  <si>
    <t>8/9</t>
  </si>
  <si>
    <t>Replete</t>
  </si>
  <si>
    <t>Tahiti</t>
  </si>
  <si>
    <t>High Society</t>
  </si>
  <si>
    <t>Dick Wilden</t>
  </si>
  <si>
    <t>Ice Follies</t>
  </si>
  <si>
    <t>Salome</t>
  </si>
  <si>
    <t>Yellow Cheerfulness</t>
  </si>
  <si>
    <t>Carlton</t>
  </si>
  <si>
    <t>14/16</t>
  </si>
  <si>
    <t>Bridal Crown</t>
  </si>
  <si>
    <t>Orangery</t>
  </si>
  <si>
    <t>Recurvus</t>
  </si>
  <si>
    <t>Geranium</t>
  </si>
  <si>
    <t>Altruist</t>
  </si>
  <si>
    <t>White Lion</t>
  </si>
  <si>
    <t>Sort</t>
  </si>
  <si>
    <t>Inhalt</t>
  </si>
  <si>
    <t>Bestellung</t>
  </si>
  <si>
    <t xml:space="preserve">Bestellung </t>
  </si>
  <si>
    <t>Mega</t>
  </si>
  <si>
    <t>Gesamt</t>
  </si>
  <si>
    <t>Packung</t>
  </si>
  <si>
    <t>20/22</t>
  </si>
  <si>
    <t>Gladiator</t>
  </si>
  <si>
    <t>8718036504462</t>
  </si>
  <si>
    <t>8718036502048</t>
  </si>
  <si>
    <t>Schubertii</t>
  </si>
  <si>
    <t>14/+</t>
  </si>
  <si>
    <t>8718036502055</t>
  </si>
  <si>
    <t xml:space="preserve">Allium </t>
  </si>
  <si>
    <t>Globemaster</t>
  </si>
  <si>
    <t>22/+</t>
  </si>
  <si>
    <t>8718036504417</t>
  </si>
  <si>
    <t>Forelock</t>
  </si>
  <si>
    <t>20/+</t>
  </si>
  <si>
    <t>8718036504455</t>
  </si>
  <si>
    <t>Amaryllis</t>
  </si>
  <si>
    <t>Belladonna</t>
  </si>
  <si>
    <t>8718036502062</t>
  </si>
  <si>
    <t>8718036502215</t>
  </si>
  <si>
    <t>Colchicum</t>
  </si>
  <si>
    <t>Waterlily</t>
  </si>
  <si>
    <t>16/18</t>
  </si>
  <si>
    <t>8718036502222</t>
  </si>
  <si>
    <t>Giant</t>
  </si>
  <si>
    <t>24/+</t>
  </si>
  <si>
    <t>8718036502239</t>
  </si>
  <si>
    <t>Autumnale Album</t>
  </si>
  <si>
    <t>8718036502246</t>
  </si>
  <si>
    <t>Lilac Wonder</t>
  </si>
  <si>
    <t>8718036502253</t>
  </si>
  <si>
    <t>Alboplenum</t>
  </si>
  <si>
    <t>8718036502260</t>
  </si>
  <si>
    <t>30/+</t>
  </si>
  <si>
    <t>8718036502277</t>
  </si>
  <si>
    <t>Dracunculus</t>
  </si>
  <si>
    <t>Vulgaris</t>
  </si>
  <si>
    <t>8718036502284</t>
  </si>
  <si>
    <t>Eremurus</t>
  </si>
  <si>
    <t>Ruiterii Hybrids Mixed</t>
  </si>
  <si>
    <t>8718036502291</t>
  </si>
  <si>
    <t>Rubra</t>
  </si>
  <si>
    <t>8718036502307</t>
  </si>
  <si>
    <t>Lutea</t>
  </si>
  <si>
    <t>8718036502314</t>
  </si>
  <si>
    <t>Persica</t>
  </si>
  <si>
    <t>8718036502321</t>
  </si>
  <si>
    <t>Gloriosa</t>
  </si>
  <si>
    <t>Rothschildiana</t>
  </si>
  <si>
    <t>Hyacinthus</t>
  </si>
  <si>
    <t>Multiflora Blue</t>
  </si>
  <si>
    <t xml:space="preserve">I </t>
  </si>
  <si>
    <t>8718036502345</t>
  </si>
  <si>
    <t>Multiflora Pink</t>
  </si>
  <si>
    <t>8718036502352</t>
  </si>
  <si>
    <t>Multiflora White</t>
  </si>
  <si>
    <t>8718036502369</t>
  </si>
  <si>
    <t>Bucharica</t>
  </si>
  <si>
    <t>8718036502376</t>
  </si>
  <si>
    <t>Gravetye Giant</t>
  </si>
  <si>
    <t>8718036502383</t>
  </si>
  <si>
    <t>Lilium</t>
  </si>
  <si>
    <t>Candidum</t>
  </si>
  <si>
    <t>22/24</t>
  </si>
  <si>
    <t>8718036502390</t>
  </si>
  <si>
    <t>Narcissus</t>
  </si>
  <si>
    <t>Paperwhite ziva</t>
  </si>
  <si>
    <t>8718036502406</t>
  </si>
  <si>
    <t>8718036502413</t>
  </si>
  <si>
    <t>Peruviana</t>
  </si>
  <si>
    <t>18/+</t>
  </si>
  <si>
    <t>8718036502437</t>
  </si>
  <si>
    <t xml:space="preserve">Tulipa </t>
  </si>
  <si>
    <t>Conqueror</t>
  </si>
  <si>
    <t>Urginea</t>
  </si>
  <si>
    <t>Maritima</t>
  </si>
  <si>
    <t>26/+</t>
  </si>
  <si>
    <t>8718036502444</t>
  </si>
  <si>
    <t>Zantedeschia</t>
  </si>
  <si>
    <t>Aethiopica</t>
  </si>
  <si>
    <t>8718036502451</t>
  </si>
  <si>
    <t>Preise</t>
  </si>
  <si>
    <t>Holzkiste mit XXL Blumenzwiebeln</t>
  </si>
  <si>
    <t>Narzisse</t>
  </si>
  <si>
    <t>Krokusse</t>
  </si>
  <si>
    <t>Name:</t>
  </si>
  <si>
    <t xml:space="preserve">Unterschrift: </t>
  </si>
  <si>
    <t>Fon:</t>
  </si>
  <si>
    <t>Programm</t>
  </si>
  <si>
    <t>Hyazinthe</t>
  </si>
  <si>
    <t>EAN Kodes</t>
  </si>
  <si>
    <t>Verkauf Preisempfehlung</t>
  </si>
  <si>
    <t>8718036502338</t>
  </si>
  <si>
    <t>Späterere Bestellung = Lieferung KW 36-37-38</t>
  </si>
  <si>
    <r>
      <t>Alle Preise sind einschlie</t>
    </r>
    <r>
      <rPr>
        <b/>
        <sz val="11"/>
        <color indexed="8"/>
        <rFont val="Calibri"/>
        <family val="2"/>
      </rPr>
      <t>βlich Verpackungsmaterial</t>
    </r>
  </si>
  <si>
    <t>ab 4 beutel</t>
  </si>
  <si>
    <t>16/+</t>
  </si>
  <si>
    <t>24/26</t>
  </si>
  <si>
    <t>15/16</t>
  </si>
  <si>
    <t>White Pearl</t>
  </si>
  <si>
    <t>Botanisch Mixed</t>
  </si>
  <si>
    <t>Meleagris Mixed</t>
  </si>
  <si>
    <t>Dubbel Mixed</t>
  </si>
  <si>
    <t>Sensation</t>
  </si>
  <si>
    <t>Flower Power</t>
  </si>
  <si>
    <t>Triumph Mixed</t>
  </si>
  <si>
    <t>Rembrandt Mixed</t>
  </si>
  <si>
    <t>Dutch Garden</t>
  </si>
  <si>
    <t>Atlantic</t>
  </si>
  <si>
    <t>00005</t>
  </si>
  <si>
    <t>Abba</t>
  </si>
  <si>
    <t>8719274540649</t>
  </si>
  <si>
    <t>00010</t>
  </si>
  <si>
    <t>Cilesta</t>
  </si>
  <si>
    <t>8719274540717</t>
  </si>
  <si>
    <t>00015</t>
  </si>
  <si>
    <t>Foxtrot</t>
  </si>
  <si>
    <t>8719274540656</t>
  </si>
  <si>
    <t>00020</t>
  </si>
  <si>
    <t>Foxy Foxtrot</t>
  </si>
  <si>
    <t>8719274540724</t>
  </si>
  <si>
    <t>00025</t>
  </si>
  <si>
    <t>Horizon</t>
  </si>
  <si>
    <t>00030</t>
  </si>
  <si>
    <t>Mondial</t>
  </si>
  <si>
    <t>8719274540663</t>
  </si>
  <si>
    <t>00035</t>
  </si>
  <si>
    <t>Monte Carlo</t>
  </si>
  <si>
    <t>00040</t>
  </si>
  <si>
    <t>Viking</t>
  </si>
  <si>
    <t>00045</t>
  </si>
  <si>
    <t>Dubbel Early Mixed</t>
  </si>
  <si>
    <t>8719274540700</t>
  </si>
  <si>
    <t>00050</t>
  </si>
  <si>
    <t xml:space="preserve">Ancilla </t>
  </si>
  <si>
    <t>00055</t>
  </si>
  <si>
    <t>Buttercup</t>
  </si>
  <si>
    <t>8719274540755</t>
  </si>
  <si>
    <t>00060</t>
  </si>
  <si>
    <t>8719274540731</t>
  </si>
  <si>
    <t>00065</t>
  </si>
  <si>
    <t>Corona</t>
  </si>
  <si>
    <t>Johan strauss</t>
  </si>
  <si>
    <t>8719274540816</t>
  </si>
  <si>
    <t>00075</t>
  </si>
  <si>
    <t>8719274540786</t>
  </si>
  <si>
    <t>00080</t>
  </si>
  <si>
    <t>Stresa</t>
  </si>
  <si>
    <t>8719274540793</t>
  </si>
  <si>
    <t>00085</t>
  </si>
  <si>
    <t>The First</t>
  </si>
  <si>
    <t>8719274540779</t>
  </si>
  <si>
    <t>00090</t>
  </si>
  <si>
    <t>8719274540809</t>
  </si>
  <si>
    <t>00095</t>
  </si>
  <si>
    <t>00100</t>
  </si>
  <si>
    <t xml:space="preserve">Affaire </t>
  </si>
  <si>
    <t>8719274541059</t>
  </si>
  <si>
    <t>00105</t>
  </si>
  <si>
    <t>8719274541097</t>
  </si>
  <si>
    <t>00110</t>
  </si>
  <si>
    <t>00115</t>
  </si>
  <si>
    <t xml:space="preserve">Banja Luka </t>
  </si>
  <si>
    <t>8719274540892</t>
  </si>
  <si>
    <t>00120</t>
  </si>
  <si>
    <t xml:space="preserve">Black Jack         </t>
  </si>
  <si>
    <t>8719274540991</t>
  </si>
  <si>
    <t>00125</t>
  </si>
  <si>
    <t>Blue Passion</t>
  </si>
  <si>
    <t>8719274540847</t>
  </si>
  <si>
    <t>00130</t>
  </si>
  <si>
    <t>Cape Town</t>
  </si>
  <si>
    <t>8719274541103</t>
  </si>
  <si>
    <t>00135</t>
  </si>
  <si>
    <t>8719274540854</t>
  </si>
  <si>
    <t>00140</t>
  </si>
  <si>
    <t>Don Quichotte</t>
  </si>
  <si>
    <t>8719274540878</t>
  </si>
  <si>
    <t>00145</t>
  </si>
  <si>
    <t>Dow Jones</t>
  </si>
  <si>
    <t>8719274541028</t>
  </si>
  <si>
    <t>00150</t>
  </si>
  <si>
    <t>8719274540939</t>
  </si>
  <si>
    <t>00155</t>
  </si>
  <si>
    <t>8719274540946</t>
  </si>
  <si>
    <t>00160</t>
  </si>
  <si>
    <t>8719274540953</t>
  </si>
  <si>
    <t>00165</t>
  </si>
  <si>
    <t>8719274540885</t>
  </si>
  <si>
    <t>00170</t>
  </si>
  <si>
    <t>Hemisphere</t>
  </si>
  <si>
    <t>8719274541080</t>
  </si>
  <si>
    <t>00175</t>
  </si>
  <si>
    <t>8719274541158</t>
  </si>
  <si>
    <t>00180</t>
  </si>
  <si>
    <t>Ile de France</t>
  </si>
  <si>
    <t>8719274540984</t>
  </si>
  <si>
    <t>00185</t>
  </si>
  <si>
    <t>Kikomachi</t>
  </si>
  <si>
    <t>00190</t>
  </si>
  <si>
    <t>Leo Visser</t>
  </si>
  <si>
    <t>8719274540960</t>
  </si>
  <si>
    <t>00195</t>
  </si>
  <si>
    <t>Mistress</t>
  </si>
  <si>
    <t>00200</t>
  </si>
  <si>
    <t>00205</t>
  </si>
  <si>
    <t>8719274540977</t>
  </si>
  <si>
    <t>00215</t>
  </si>
  <si>
    <t>Passionale</t>
  </si>
  <si>
    <t>8719274541066</t>
  </si>
  <si>
    <t>00220</t>
  </si>
  <si>
    <t>Prinses Irene</t>
  </si>
  <si>
    <t>8719274541073</t>
  </si>
  <si>
    <t>00225</t>
  </si>
  <si>
    <t>Purple Prince</t>
  </si>
  <si>
    <t>8719274541004</t>
  </si>
  <si>
    <t>00230</t>
  </si>
  <si>
    <t>Remise</t>
  </si>
  <si>
    <t>00240</t>
  </si>
  <si>
    <t>Strong Gold</t>
  </si>
  <si>
    <t>8719274541134</t>
  </si>
  <si>
    <t>00245</t>
  </si>
  <si>
    <t>Tom Pouce</t>
  </si>
  <si>
    <t>8719274540830</t>
  </si>
  <si>
    <t>00250</t>
  </si>
  <si>
    <t>8719274541110</t>
  </si>
  <si>
    <t>00255</t>
  </si>
  <si>
    <t>White Dream</t>
  </si>
  <si>
    <t>00260</t>
  </si>
  <si>
    <t>8719274541141</t>
  </si>
  <si>
    <t>00265</t>
  </si>
  <si>
    <t xml:space="preserve">Candela </t>
  </si>
  <si>
    <t>8719274541165</t>
  </si>
  <si>
    <t>00270</t>
  </si>
  <si>
    <t>Exotic Emperor</t>
  </si>
  <si>
    <t>8719274541189</t>
  </si>
  <si>
    <t>00275</t>
  </si>
  <si>
    <t xml:space="preserve">Flaming Purissima     </t>
  </si>
  <si>
    <t>8719274541172</t>
  </si>
  <si>
    <t>00280</t>
  </si>
  <si>
    <t>Madam Lefeber</t>
  </si>
  <si>
    <t>00285</t>
  </si>
  <si>
    <t>Orange Emperor</t>
  </si>
  <si>
    <t>8719274541202</t>
  </si>
  <si>
    <t>00290</t>
  </si>
  <si>
    <t>Purissima</t>
  </si>
  <si>
    <t>8719274541219</t>
  </si>
  <si>
    <t>00295</t>
  </si>
  <si>
    <t>Sweetheart</t>
  </si>
  <si>
    <t>8719274541226</t>
  </si>
  <si>
    <t>00300</t>
  </si>
  <si>
    <t>8719274541233</t>
  </si>
  <si>
    <t>00305</t>
  </si>
  <si>
    <t>8719274541240</t>
  </si>
  <si>
    <t>00310</t>
  </si>
  <si>
    <t>China town</t>
  </si>
  <si>
    <t>8719274541288</t>
  </si>
  <si>
    <t>00315</t>
  </si>
  <si>
    <t>Esperanto</t>
  </si>
  <si>
    <t>8719274541257</t>
  </si>
  <si>
    <t>00320</t>
  </si>
  <si>
    <t>8719274541264</t>
  </si>
  <si>
    <t>00325</t>
  </si>
  <si>
    <t>8719274541271</t>
  </si>
  <si>
    <t>00330</t>
  </si>
  <si>
    <t>Viridiflora Mixed</t>
  </si>
  <si>
    <t>8719274541295</t>
  </si>
  <si>
    <t>00335</t>
  </si>
  <si>
    <t>Black Parrot</t>
  </si>
  <si>
    <t>8719274541301</t>
  </si>
  <si>
    <t>00340</t>
  </si>
  <si>
    <t>8719274541318</t>
  </si>
  <si>
    <t>00345</t>
  </si>
  <si>
    <t>Estella Rijnveld</t>
  </si>
  <si>
    <t>8719274541325</t>
  </si>
  <si>
    <t>00350</t>
  </si>
  <si>
    <t>Flaming Parrot</t>
  </si>
  <si>
    <t>8719274541332</t>
  </si>
  <si>
    <t>00355</t>
  </si>
  <si>
    <t xml:space="preserve">Libretto Parrot        </t>
  </si>
  <si>
    <t>8719274541349</t>
  </si>
  <si>
    <t>00360</t>
  </si>
  <si>
    <t>Orange Favourite</t>
  </si>
  <si>
    <t>00365</t>
  </si>
  <si>
    <t>Rai</t>
  </si>
  <si>
    <t>00370</t>
  </si>
  <si>
    <t>00375</t>
  </si>
  <si>
    <t>Texas Gold</t>
  </si>
  <si>
    <t>8719274541394</t>
  </si>
  <si>
    <t>00380</t>
  </si>
  <si>
    <t>Victoria Secret</t>
  </si>
  <si>
    <t>8719274541356</t>
  </si>
  <si>
    <t>00385</t>
  </si>
  <si>
    <t>8719274541400</t>
  </si>
  <si>
    <t>00390</t>
  </si>
  <si>
    <t>8719274541417</t>
  </si>
  <si>
    <t>00395</t>
  </si>
  <si>
    <t>8719274541448</t>
  </si>
  <si>
    <t>00400</t>
  </si>
  <si>
    <t>00405</t>
  </si>
  <si>
    <t>Beauty of Spring</t>
  </si>
  <si>
    <t>8719274541455</t>
  </si>
  <si>
    <t>00410</t>
  </si>
  <si>
    <t>Daydream</t>
  </si>
  <si>
    <t>8719274541431</t>
  </si>
  <si>
    <t>00415</t>
  </si>
  <si>
    <t>Golden Parade</t>
  </si>
  <si>
    <t>8719274541462</t>
  </si>
  <si>
    <t>00420</t>
  </si>
  <si>
    <t>Hans Brinker</t>
  </si>
  <si>
    <t>8719274541479</t>
  </si>
  <si>
    <t>00425</t>
  </si>
  <si>
    <t>Ollioules</t>
  </si>
  <si>
    <t>8719274541486</t>
  </si>
  <si>
    <t>00430</t>
  </si>
  <si>
    <t>Parade</t>
  </si>
  <si>
    <t>8719274541493</t>
  </si>
  <si>
    <t>00435</t>
  </si>
  <si>
    <t>8719274541509</t>
  </si>
  <si>
    <t>00440</t>
  </si>
  <si>
    <t>Salmon Impression</t>
  </si>
  <si>
    <t>8719274541516</t>
  </si>
  <si>
    <t>00445</t>
  </si>
  <si>
    <t>8719274541523</t>
  </si>
  <si>
    <t>00450</t>
  </si>
  <si>
    <t>8719274541585</t>
  </si>
  <si>
    <t>00455</t>
  </si>
  <si>
    <t>Candy Prince</t>
  </si>
  <si>
    <t>00460</t>
  </si>
  <si>
    <t>8719274541578</t>
  </si>
  <si>
    <t>00465</t>
  </si>
  <si>
    <t>8719274541547</t>
  </si>
  <si>
    <t>00470</t>
  </si>
  <si>
    <t>00475</t>
  </si>
  <si>
    <t>Menton</t>
  </si>
  <si>
    <t>8719274541554</t>
  </si>
  <si>
    <t>00480</t>
  </si>
  <si>
    <t>8719274541561</t>
  </si>
  <si>
    <t>00485</t>
  </si>
  <si>
    <t>Recreado</t>
  </si>
  <si>
    <t>00490</t>
  </si>
  <si>
    <t>8719274541608</t>
  </si>
  <si>
    <t>00495</t>
  </si>
  <si>
    <t>World Expression</t>
  </si>
  <si>
    <t>8719274541615</t>
  </si>
  <si>
    <t>00500</t>
  </si>
  <si>
    <t>8719274541622</t>
  </si>
  <si>
    <t>00505</t>
  </si>
  <si>
    <t>Burgundy Lace</t>
  </si>
  <si>
    <t>8719274541639</t>
  </si>
  <si>
    <t>00510</t>
  </si>
  <si>
    <t>8719274541646</t>
  </si>
  <si>
    <t>00515</t>
  </si>
  <si>
    <t>Carrousel</t>
  </si>
  <si>
    <t>8719274541684</t>
  </si>
  <si>
    <t>00520</t>
  </si>
  <si>
    <t>8719274541660</t>
  </si>
  <si>
    <t>00525</t>
  </si>
  <si>
    <t>Crystal Star</t>
  </si>
  <si>
    <t>8719274541677</t>
  </si>
  <si>
    <t>00530</t>
  </si>
  <si>
    <t>Daytona</t>
  </si>
  <si>
    <t>8719274541691</t>
  </si>
  <si>
    <t>00535</t>
  </si>
  <si>
    <t>Fabio</t>
  </si>
  <si>
    <t>8719274541714</t>
  </si>
  <si>
    <t>00540</t>
  </si>
  <si>
    <t>Fancy Frills</t>
  </si>
  <si>
    <t>8719274541707</t>
  </si>
  <si>
    <t>00545</t>
  </si>
  <si>
    <t>Gorilla</t>
  </si>
  <si>
    <t>8719274541653</t>
  </si>
  <si>
    <t>00550</t>
  </si>
  <si>
    <t>8719274541721</t>
  </si>
  <si>
    <t>00555</t>
  </si>
  <si>
    <t>Mary Ann</t>
  </si>
  <si>
    <t>8719274541745</t>
  </si>
  <si>
    <t>00560</t>
  </si>
  <si>
    <t>Orange Toronto</t>
  </si>
  <si>
    <t>8719274541738</t>
  </si>
  <si>
    <t>00565</t>
  </si>
  <si>
    <t>8719274541752</t>
  </si>
  <si>
    <t>00570</t>
  </si>
  <si>
    <t>Quebec</t>
  </si>
  <si>
    <t>8719274541769</t>
  </si>
  <si>
    <t>00575</t>
  </si>
  <si>
    <t>8719274541776</t>
  </si>
  <si>
    <t>00580</t>
  </si>
  <si>
    <t>Sweet Lady</t>
  </si>
  <si>
    <t>8719274541783</t>
  </si>
  <si>
    <t>00585</t>
  </si>
  <si>
    <t>8719274541790</t>
  </si>
  <si>
    <t>00590</t>
  </si>
  <si>
    <t>Angelique</t>
  </si>
  <si>
    <t>8719274541806</t>
  </si>
  <si>
    <t>00595</t>
  </si>
  <si>
    <t>8719274541820</t>
  </si>
  <si>
    <t>00600</t>
  </si>
  <si>
    <t>Double You</t>
  </si>
  <si>
    <t>00605</t>
  </si>
  <si>
    <t>Golden Nizza</t>
  </si>
  <si>
    <t>00610</t>
  </si>
  <si>
    <t>Miranda</t>
  </si>
  <si>
    <t>00615</t>
  </si>
  <si>
    <t>8719274541875</t>
  </si>
  <si>
    <t>00620</t>
  </si>
  <si>
    <t>Negrita Double</t>
  </si>
  <si>
    <t>8719274541813</t>
  </si>
  <si>
    <t>00625</t>
  </si>
  <si>
    <t>Orange Princess</t>
  </si>
  <si>
    <t>8719274541837</t>
  </si>
  <si>
    <t>00630</t>
  </si>
  <si>
    <t>Uncle Tom</t>
  </si>
  <si>
    <t>00635</t>
  </si>
  <si>
    <t>8719274541899</t>
  </si>
  <si>
    <t>00640</t>
  </si>
  <si>
    <t>Aladdin</t>
  </si>
  <si>
    <t>00645</t>
  </si>
  <si>
    <t>8719274541912</t>
  </si>
  <si>
    <t>00650</t>
  </si>
  <si>
    <t>Ballerina</t>
  </si>
  <si>
    <t>8719274541929</t>
  </si>
  <si>
    <t>00655</t>
  </si>
  <si>
    <t>8719274541943</t>
  </si>
  <si>
    <t>00670</t>
  </si>
  <si>
    <t>Marilyn</t>
  </si>
  <si>
    <t>8719274541967</t>
  </si>
  <si>
    <t>00675</t>
  </si>
  <si>
    <t>Pieter de Leur</t>
  </si>
  <si>
    <t>8719274541981</t>
  </si>
  <si>
    <t>00680</t>
  </si>
  <si>
    <t>Purple dream</t>
  </si>
  <si>
    <t>8719274541936</t>
  </si>
  <si>
    <t>00685</t>
  </si>
  <si>
    <t>Sapporo</t>
  </si>
  <si>
    <t>8719274541998</t>
  </si>
  <si>
    <t>00690</t>
  </si>
  <si>
    <t>Schiedam</t>
  </si>
  <si>
    <t>8719274542001</t>
  </si>
  <si>
    <t>00695</t>
  </si>
  <si>
    <t>8719274542018</t>
  </si>
  <si>
    <t>00700</t>
  </si>
  <si>
    <t>8719274542025</t>
  </si>
  <si>
    <t>00705</t>
  </si>
  <si>
    <t xml:space="preserve">Batalinii Bright Gem    </t>
  </si>
  <si>
    <t>8719274542032</t>
  </si>
  <si>
    <t>00710</t>
  </si>
  <si>
    <t xml:space="preserve">Clusiana                 </t>
  </si>
  <si>
    <t>8719274542049</t>
  </si>
  <si>
    <t>00715</t>
  </si>
  <si>
    <t xml:space="preserve">Clusiana Tubergens Gem </t>
  </si>
  <si>
    <t>8719274542063</t>
  </si>
  <si>
    <t>00720</t>
  </si>
  <si>
    <t>Little Beauty</t>
  </si>
  <si>
    <t>5/+</t>
  </si>
  <si>
    <t>8719274542117</t>
  </si>
  <si>
    <t>00725</t>
  </si>
  <si>
    <t>8719274542124</t>
  </si>
  <si>
    <t>00730</t>
  </si>
  <si>
    <t>Polychroma</t>
  </si>
  <si>
    <t>8719274542056</t>
  </si>
  <si>
    <t>00735</t>
  </si>
  <si>
    <t>Praestans Fusilier</t>
  </si>
  <si>
    <t>00740</t>
  </si>
  <si>
    <t>Red Hunter</t>
  </si>
  <si>
    <t>00745</t>
  </si>
  <si>
    <t>8719274542087</t>
  </si>
  <si>
    <t>00750</t>
  </si>
  <si>
    <t>8719274542131</t>
  </si>
  <si>
    <t>00755</t>
  </si>
  <si>
    <t>Specie Mix</t>
  </si>
  <si>
    <t>8719274542100</t>
  </si>
  <si>
    <t>00760</t>
  </si>
  <si>
    <t>8719274542179</t>
  </si>
  <si>
    <t>00765</t>
  </si>
  <si>
    <t>8719274542193</t>
  </si>
  <si>
    <t>00770</t>
  </si>
  <si>
    <t>Cartouche</t>
  </si>
  <si>
    <t>00775</t>
  </si>
  <si>
    <t>Happy Family</t>
  </si>
  <si>
    <t>8719274542148</t>
  </si>
  <si>
    <t>00780</t>
  </si>
  <si>
    <t>Red Georgette</t>
  </si>
  <si>
    <t>00785</t>
  </si>
  <si>
    <t>8719274542162</t>
  </si>
  <si>
    <t>00790</t>
  </si>
  <si>
    <t xml:space="preserve">Amsterdam </t>
  </si>
  <si>
    <t>8719274542209</t>
  </si>
  <si>
    <t>00795</t>
  </si>
  <si>
    <t>8719274542346</t>
  </si>
  <si>
    <t>00800</t>
  </si>
  <si>
    <t>8719274542216</t>
  </si>
  <si>
    <t>00805</t>
  </si>
  <si>
    <t xml:space="preserve">Bravoure </t>
  </si>
  <si>
    <t>8719274542261</t>
  </si>
  <si>
    <t>00810</t>
  </si>
  <si>
    <t xml:space="preserve">Casanova </t>
  </si>
  <si>
    <t>8719274542278</t>
  </si>
  <si>
    <t>00815</t>
  </si>
  <si>
    <t>Charming</t>
  </si>
  <si>
    <t>8719274542292</t>
  </si>
  <si>
    <t>00820</t>
  </si>
  <si>
    <t xml:space="preserve">Double Dutch </t>
  </si>
  <si>
    <t>8719274542360</t>
  </si>
  <si>
    <t>00825</t>
  </si>
  <si>
    <t>8719274542230</t>
  </si>
  <si>
    <t>00830</t>
  </si>
  <si>
    <t xml:space="preserve">Early Sunshine </t>
  </si>
  <si>
    <t>8719274542315</t>
  </si>
  <si>
    <t>00835</t>
  </si>
  <si>
    <t>Feeling Love</t>
  </si>
  <si>
    <t>8719274545057</t>
  </si>
  <si>
    <t>00840</t>
  </si>
  <si>
    <t xml:space="preserve">Flower Parade </t>
  </si>
  <si>
    <t>8719274542322</t>
  </si>
  <si>
    <t>00845</t>
  </si>
  <si>
    <t>8719274542285</t>
  </si>
  <si>
    <t>00850</t>
  </si>
  <si>
    <t>Moneymaker</t>
  </si>
  <si>
    <t>8719274542353</t>
  </si>
  <si>
    <t>00855</t>
  </si>
  <si>
    <t>Purple Heart</t>
  </si>
  <si>
    <t>8719274542308</t>
  </si>
  <si>
    <t>00860</t>
  </si>
  <si>
    <t xml:space="preserve">Red Snow </t>
  </si>
  <si>
    <t>8719274542247</t>
  </si>
  <si>
    <t>00865</t>
  </si>
  <si>
    <t>8719274542254</t>
  </si>
  <si>
    <t>00870</t>
  </si>
  <si>
    <t>Stockholm</t>
  </si>
  <si>
    <t>8719274542339</t>
  </si>
  <si>
    <t>00875</t>
  </si>
  <si>
    <t>Sweet Candy</t>
  </si>
  <si>
    <t>8719274542223</t>
  </si>
  <si>
    <t>00880</t>
  </si>
  <si>
    <t>Van Gogh</t>
  </si>
  <si>
    <t>8719274542377</t>
  </si>
  <si>
    <t>01000</t>
  </si>
  <si>
    <t>Anna Marie</t>
  </si>
  <si>
    <t>8719274542384</t>
  </si>
  <si>
    <t>01005</t>
  </si>
  <si>
    <t>City of Haarlem</t>
  </si>
  <si>
    <t>8719274542391</t>
  </si>
  <si>
    <t>01010</t>
  </si>
  <si>
    <t>Delft Blue</t>
  </si>
  <si>
    <t>8719274542407</t>
  </si>
  <si>
    <t>01015</t>
  </si>
  <si>
    <t>Fondant</t>
  </si>
  <si>
    <t>8719274542414</t>
  </si>
  <si>
    <t>01020</t>
  </si>
  <si>
    <t>Gipsy Queen</t>
  </si>
  <si>
    <t>8719274542421</t>
  </si>
  <si>
    <t>01025</t>
  </si>
  <si>
    <t>8719274542438</t>
  </si>
  <si>
    <t>01030</t>
  </si>
  <si>
    <t>Pacific ocean</t>
  </si>
  <si>
    <t>01035</t>
  </si>
  <si>
    <t>Pink Pearl</t>
  </si>
  <si>
    <t>8719274542445</t>
  </si>
  <si>
    <t>01040</t>
  </si>
  <si>
    <t>01045</t>
  </si>
  <si>
    <t>Sky Jacket</t>
  </si>
  <si>
    <t>8719274542469</t>
  </si>
  <si>
    <t>01050</t>
  </si>
  <si>
    <t>Splendid Cornelia</t>
  </si>
  <si>
    <t>8719274542476</t>
  </si>
  <si>
    <t>01055</t>
  </si>
  <si>
    <t>8719274542483</t>
  </si>
  <si>
    <t>01060</t>
  </si>
  <si>
    <t>8719274542490</t>
  </si>
  <si>
    <t>01065</t>
  </si>
  <si>
    <t>8719274542513</t>
  </si>
  <si>
    <t>01100</t>
  </si>
  <si>
    <t>8719274542605</t>
  </si>
  <si>
    <t>01105</t>
  </si>
  <si>
    <t>Bantam</t>
  </si>
  <si>
    <t>8719274542520</t>
  </si>
  <si>
    <t>01110</t>
  </si>
  <si>
    <t>Dutch Master</t>
  </si>
  <si>
    <t>8719274542537</t>
  </si>
  <si>
    <t>01115</t>
  </si>
  <si>
    <t>8719274542544</t>
  </si>
  <si>
    <t>01120</t>
  </si>
  <si>
    <t>8719274542551</t>
  </si>
  <si>
    <t>01125</t>
  </si>
  <si>
    <t>8719274542568</t>
  </si>
  <si>
    <t>01130</t>
  </si>
  <si>
    <t>8719274542575</t>
  </si>
  <si>
    <t>01135</t>
  </si>
  <si>
    <t>Juanita</t>
  </si>
  <si>
    <t>8719274542582</t>
  </si>
  <si>
    <t>01140</t>
  </si>
  <si>
    <t>Mainstreet</t>
  </si>
  <si>
    <t>8719274542667</t>
  </si>
  <si>
    <t>01145</t>
  </si>
  <si>
    <t xml:space="preserve">Mount Hood          </t>
  </si>
  <si>
    <t>8719274542629</t>
  </si>
  <si>
    <t>01150</t>
  </si>
  <si>
    <t>Princess Zaide</t>
  </si>
  <si>
    <t>8719274542599</t>
  </si>
  <si>
    <t>01155</t>
  </si>
  <si>
    <t xml:space="preserve">Prof Einstein </t>
  </si>
  <si>
    <t>8719274542636</t>
  </si>
  <si>
    <t>01160</t>
  </si>
  <si>
    <t>8719274542643</t>
  </si>
  <si>
    <t>01165</t>
  </si>
  <si>
    <t xml:space="preserve">Sound </t>
  </si>
  <si>
    <t>8719274542612</t>
  </si>
  <si>
    <t>01170</t>
  </si>
  <si>
    <t>8719274542650</t>
  </si>
  <si>
    <t>01175</t>
  </si>
  <si>
    <t>Narcis All Types Mixed</t>
  </si>
  <si>
    <t>8719274542674</t>
  </si>
  <si>
    <t>01180</t>
  </si>
  <si>
    <t>8719274542681</t>
  </si>
  <si>
    <t>01185</t>
  </si>
  <si>
    <t>Obdam</t>
  </si>
  <si>
    <t>8719274542698</t>
  </si>
  <si>
    <t>01190</t>
  </si>
  <si>
    <t>8719274542704</t>
  </si>
  <si>
    <t>01195</t>
  </si>
  <si>
    <t>8719274542711</t>
  </si>
  <si>
    <t>01200</t>
  </si>
  <si>
    <t>8719274542728</t>
  </si>
  <si>
    <t>01205</t>
  </si>
  <si>
    <t>White Marvel</t>
  </si>
  <si>
    <t>8719274542735</t>
  </si>
  <si>
    <t>01210</t>
  </si>
  <si>
    <t>8719274542742</t>
  </si>
  <si>
    <t>01215</t>
  </si>
  <si>
    <t>8719274542759</t>
  </si>
  <si>
    <t>01220</t>
  </si>
  <si>
    <t>01225</t>
  </si>
  <si>
    <t>Lemon Beauty</t>
  </si>
  <si>
    <t>8719274542773</t>
  </si>
  <si>
    <t>01230</t>
  </si>
  <si>
    <t>8719274542780</t>
  </si>
  <si>
    <t>01235</t>
  </si>
  <si>
    <t>8719274542797</t>
  </si>
  <si>
    <t>01240</t>
  </si>
  <si>
    <t>Walz</t>
  </si>
  <si>
    <t>01245</t>
  </si>
  <si>
    <t>8719274542810</t>
  </si>
  <si>
    <t>01250</t>
  </si>
  <si>
    <t>Bulboconium</t>
  </si>
  <si>
    <t>8719274542827</t>
  </si>
  <si>
    <t>01260</t>
  </si>
  <si>
    <t xml:space="preserve">Hawera         </t>
  </si>
  <si>
    <t>8719274542841</t>
  </si>
  <si>
    <t>01265</t>
  </si>
  <si>
    <t>8719274542858</t>
  </si>
  <si>
    <t>01270</t>
  </si>
  <si>
    <t>8719274542865</t>
  </si>
  <si>
    <t>01275</t>
  </si>
  <si>
    <t>Katie Heat</t>
  </si>
  <si>
    <t>8719274542889</t>
  </si>
  <si>
    <t>01280</t>
  </si>
  <si>
    <t>8719274542872</t>
  </si>
  <si>
    <t>01285</t>
  </si>
  <si>
    <t>Paperwhite Grandiflora</t>
  </si>
  <si>
    <t>8719274542896</t>
  </si>
  <si>
    <t>01290</t>
  </si>
  <si>
    <t xml:space="preserve">Pipit          </t>
  </si>
  <si>
    <t>8719274542902</t>
  </si>
  <si>
    <t>01295</t>
  </si>
  <si>
    <t>8719274542919</t>
  </si>
  <si>
    <t>01300</t>
  </si>
  <si>
    <t>8719274542933</t>
  </si>
  <si>
    <t>01310</t>
  </si>
  <si>
    <t>Tête à Tête</t>
  </si>
  <si>
    <t>8719274542957</t>
  </si>
  <si>
    <t>01315</t>
  </si>
  <si>
    <t>8719274542964</t>
  </si>
  <si>
    <t>01320</t>
  </si>
  <si>
    <t>8719274542926</t>
  </si>
  <si>
    <t>01400</t>
  </si>
  <si>
    <t xml:space="preserve">Blue Ice </t>
  </si>
  <si>
    <t>8719274542995</t>
  </si>
  <si>
    <t>01405</t>
  </si>
  <si>
    <t>Golden Yellow</t>
  </si>
  <si>
    <t>8719274542971</t>
  </si>
  <si>
    <t>01410</t>
  </si>
  <si>
    <t>Jeanne D´Arc</t>
  </si>
  <si>
    <t>8719274542988</t>
  </si>
  <si>
    <t>01415</t>
  </si>
  <si>
    <t>Pickwick</t>
  </si>
  <si>
    <t>8719274543008</t>
  </si>
  <si>
    <t>01420</t>
  </si>
  <si>
    <t>8719274543015</t>
  </si>
  <si>
    <t>01425</t>
  </si>
  <si>
    <t>8719274543022</t>
  </si>
  <si>
    <t>01430</t>
  </si>
  <si>
    <t>Ard Schenk</t>
  </si>
  <si>
    <t>8719274543039</t>
  </si>
  <si>
    <t>01435</t>
  </si>
  <si>
    <t>Blue Pearl</t>
  </si>
  <si>
    <t>8719274543046</t>
  </si>
  <si>
    <t>01440</t>
  </si>
  <si>
    <t>Cream Beauty</t>
  </si>
  <si>
    <t>8719274543053</t>
  </si>
  <si>
    <t>01445</t>
  </si>
  <si>
    <t>Dorothy</t>
  </si>
  <si>
    <t>8719274543060</t>
  </si>
  <si>
    <t>01450</t>
  </si>
  <si>
    <t>8719274543077</t>
  </si>
  <si>
    <t>01455</t>
  </si>
  <si>
    <t>Prins Claus</t>
  </si>
  <si>
    <t>8719274543084</t>
  </si>
  <si>
    <t>01460</t>
  </si>
  <si>
    <t>8719274543091</t>
  </si>
  <si>
    <t>01465</t>
  </si>
  <si>
    <t>8719274543114</t>
  </si>
  <si>
    <t>01470</t>
  </si>
  <si>
    <t>Speciosus</t>
  </si>
  <si>
    <t>8719274543121</t>
  </si>
  <si>
    <t>01475</t>
  </si>
  <si>
    <t>8719274543107</t>
  </si>
  <si>
    <t>01500</t>
  </si>
  <si>
    <t>Caeruleum</t>
  </si>
  <si>
    <t>01505</t>
  </si>
  <si>
    <t>Christophii (syn. Albopilosum)</t>
  </si>
  <si>
    <t>01510</t>
  </si>
  <si>
    <t>01515</t>
  </si>
  <si>
    <t>01520</t>
  </si>
  <si>
    <t>01525</t>
  </si>
  <si>
    <t>6/8</t>
  </si>
  <si>
    <t>01530</t>
  </si>
  <si>
    <t>Hair</t>
  </si>
  <si>
    <t>01535</t>
  </si>
  <si>
    <t>01540</t>
  </si>
  <si>
    <t>Moly (syn. luteum)</t>
  </si>
  <si>
    <t>01545</t>
  </si>
  <si>
    <t>01550</t>
  </si>
  <si>
    <t xml:space="preserve">Neapolitanum        </t>
  </si>
  <si>
    <t>01555</t>
  </si>
  <si>
    <t xml:space="preserve">Oreophilum        </t>
  </si>
  <si>
    <t>01560</t>
  </si>
  <si>
    <t>01565</t>
  </si>
  <si>
    <t>01570</t>
  </si>
  <si>
    <t>Spaerocephalon</t>
  </si>
  <si>
    <t>01575</t>
  </si>
  <si>
    <t>Mixed Small flowering</t>
  </si>
  <si>
    <t>01600</t>
  </si>
  <si>
    <t>Banda Blue Shades</t>
  </si>
  <si>
    <t>8719274543282</t>
  </si>
  <si>
    <t>01610</t>
  </si>
  <si>
    <t>Blanda Pink Star</t>
  </si>
  <si>
    <t>8719274543312</t>
  </si>
  <si>
    <t>01615</t>
  </si>
  <si>
    <t>Blanda White Splendour</t>
  </si>
  <si>
    <t>8719274543299</t>
  </si>
  <si>
    <t>01620</t>
  </si>
  <si>
    <t>Coronaria Bicolor</t>
  </si>
  <si>
    <t>8719274543329</t>
  </si>
  <si>
    <t>01625</t>
  </si>
  <si>
    <t>Coronaria Bride</t>
  </si>
  <si>
    <t>8719274543350</t>
  </si>
  <si>
    <t>01630</t>
  </si>
  <si>
    <t>Coronaria de Caen Mixed</t>
  </si>
  <si>
    <t>8719274543374</t>
  </si>
  <si>
    <t>01635</t>
  </si>
  <si>
    <t>Coronaria Hollandia</t>
  </si>
  <si>
    <t>8719274543336</t>
  </si>
  <si>
    <t>01640</t>
  </si>
  <si>
    <t>Coronaria Mr. Fokker</t>
  </si>
  <si>
    <t>8719274543343</t>
  </si>
  <si>
    <t>01645</t>
  </si>
  <si>
    <t>Coronaria St. Brigid Mixed</t>
  </si>
  <si>
    <t>8719274543381</t>
  </si>
  <si>
    <t>01650</t>
  </si>
  <si>
    <t>Coronaria Sylphide</t>
  </si>
  <si>
    <t>8719274543367</t>
  </si>
  <si>
    <t>Arum</t>
  </si>
  <si>
    <t>01700</t>
  </si>
  <si>
    <t>Italicum</t>
  </si>
  <si>
    <t>8719274543398</t>
  </si>
  <si>
    <t>01702</t>
  </si>
  <si>
    <t>Leichtlinii Alba</t>
  </si>
  <si>
    <t>8719274543442</t>
  </si>
  <si>
    <t>01705</t>
  </si>
  <si>
    <t>Forbesii Pink Giant</t>
  </si>
  <si>
    <t>8719274543404</t>
  </si>
  <si>
    <t>01710</t>
  </si>
  <si>
    <t>8719274543411</t>
  </si>
  <si>
    <t>01715</t>
  </si>
  <si>
    <t>Luciliae Alba</t>
  </si>
  <si>
    <t>8719274543428</t>
  </si>
  <si>
    <t>01720</t>
  </si>
  <si>
    <t>8719274543435</t>
  </si>
  <si>
    <t>01725</t>
  </si>
  <si>
    <t>20/24</t>
  </si>
  <si>
    <t>8719274543466</t>
  </si>
  <si>
    <t>01730</t>
  </si>
  <si>
    <t>8719274543459</t>
  </si>
  <si>
    <t>01735</t>
  </si>
  <si>
    <t>15/20</t>
  </si>
  <si>
    <t>8719274543473</t>
  </si>
  <si>
    <t>Dichelostemma</t>
  </si>
  <si>
    <t>01740</t>
  </si>
  <si>
    <t xml:space="preserve">Ida-maia     </t>
  </si>
  <si>
    <t>8719274543480</t>
  </si>
  <si>
    <t>01745</t>
  </si>
  <si>
    <t>Hyemalis</t>
  </si>
  <si>
    <t>8719274543497</t>
  </si>
  <si>
    <t>01750</t>
  </si>
  <si>
    <t>Bungei</t>
  </si>
  <si>
    <t>8719274543527</t>
  </si>
  <si>
    <t>01755</t>
  </si>
  <si>
    <t>8719274543503</t>
  </si>
  <si>
    <t>01760</t>
  </si>
  <si>
    <t>White Romance</t>
  </si>
  <si>
    <t>8719274543510</t>
  </si>
  <si>
    <t>01765</t>
  </si>
  <si>
    <t>8719274543558</t>
  </si>
  <si>
    <t>01770</t>
  </si>
  <si>
    <t>Purple King</t>
  </si>
  <si>
    <t>8719274543534</t>
  </si>
  <si>
    <t>01775</t>
  </si>
  <si>
    <t>White Beauty</t>
  </si>
  <si>
    <t>8719274543541</t>
  </si>
  <si>
    <t>Freesia</t>
  </si>
  <si>
    <t>01780</t>
  </si>
  <si>
    <t>01785</t>
  </si>
  <si>
    <t>Single Pink</t>
  </si>
  <si>
    <t>01790</t>
  </si>
  <si>
    <t>Single Red</t>
  </si>
  <si>
    <t>8719274543589</t>
  </si>
  <si>
    <t>01795</t>
  </si>
  <si>
    <t>Single Yellow</t>
  </si>
  <si>
    <t>01800</t>
  </si>
  <si>
    <t>8719274543602</t>
  </si>
  <si>
    <t>01805</t>
  </si>
  <si>
    <t>Imperialis Aurora</t>
  </si>
  <si>
    <t>8719274543633</t>
  </si>
  <si>
    <t>01810</t>
  </si>
  <si>
    <t>Imperialis Ivory Bells</t>
  </si>
  <si>
    <t>8719274545064</t>
  </si>
  <si>
    <t>01815</t>
  </si>
  <si>
    <t>Imperialis Lutea</t>
  </si>
  <si>
    <t>8719274543619</t>
  </si>
  <si>
    <t>01820</t>
  </si>
  <si>
    <t>Imperialis Rubra</t>
  </si>
  <si>
    <t>8719274543626</t>
  </si>
  <si>
    <t>01825</t>
  </si>
  <si>
    <t>7/+</t>
  </si>
  <si>
    <t>8719274543640</t>
  </si>
  <si>
    <t>01830</t>
  </si>
  <si>
    <t>8719274543657</t>
  </si>
  <si>
    <t>01835</t>
  </si>
  <si>
    <t>Uva vulpis</t>
  </si>
  <si>
    <t>8719274543664</t>
  </si>
  <si>
    <t>01840</t>
  </si>
  <si>
    <t>Elwesii</t>
  </si>
  <si>
    <t>8719274543688</t>
  </si>
  <si>
    <t>01845</t>
  </si>
  <si>
    <t>Nivalis Flore Pleno</t>
  </si>
  <si>
    <t>8719274543695</t>
  </si>
  <si>
    <t xml:space="preserve">Ipheion  </t>
  </si>
  <si>
    <t>01850</t>
  </si>
  <si>
    <t>Uniflorum Wisley Blue</t>
  </si>
  <si>
    <t>8719274543701</t>
  </si>
  <si>
    <t>01855</t>
  </si>
  <si>
    <t>Rotschildiana</t>
  </si>
  <si>
    <t>8719274543671</t>
  </si>
  <si>
    <t>Hyacintoides</t>
  </si>
  <si>
    <t>01860</t>
  </si>
  <si>
    <t>Hispanica Blue</t>
  </si>
  <si>
    <t>8719274543718</t>
  </si>
  <si>
    <t>01865</t>
  </si>
  <si>
    <t>Hispanica Roze</t>
  </si>
  <si>
    <t>8719274543725</t>
  </si>
  <si>
    <t>01870</t>
  </si>
  <si>
    <t>Hispanica White</t>
  </si>
  <si>
    <t>8719274543732</t>
  </si>
  <si>
    <t>01875</t>
  </si>
  <si>
    <t>Hispanica Mixed</t>
  </si>
  <si>
    <t>8719274543749</t>
  </si>
  <si>
    <t>01880</t>
  </si>
  <si>
    <t>Hollandica Black Beauty</t>
  </si>
  <si>
    <t>8719274543787</t>
  </si>
  <si>
    <t>01885</t>
  </si>
  <si>
    <t>Hollandica Blue Magic</t>
  </si>
  <si>
    <t>8719274543794</t>
  </si>
  <si>
    <t>01890</t>
  </si>
  <si>
    <t>Hollandica Purple Sensation</t>
  </si>
  <si>
    <t>8719274543824</t>
  </si>
  <si>
    <t>01895</t>
  </si>
  <si>
    <t>Hollandica Surprise</t>
  </si>
  <si>
    <t>8719274543831</t>
  </si>
  <si>
    <t>01900</t>
  </si>
  <si>
    <t>Hollandica White Magic</t>
  </si>
  <si>
    <t>8719274543848</t>
  </si>
  <si>
    <t>01905</t>
  </si>
  <si>
    <t>Hollandica Crown Jewel</t>
  </si>
  <si>
    <t>8719274543800</t>
  </si>
  <si>
    <t>01910</t>
  </si>
  <si>
    <t>Hollandica Yellow/White</t>
  </si>
  <si>
    <t>8719274543817</t>
  </si>
  <si>
    <t>01915</t>
  </si>
  <si>
    <t>Hollandica Mixed</t>
  </si>
  <si>
    <t>8719274543855</t>
  </si>
  <si>
    <t>01920</t>
  </si>
  <si>
    <t>Danfordia</t>
  </si>
  <si>
    <t>8719274543756</t>
  </si>
  <si>
    <t>01925</t>
  </si>
  <si>
    <t>8719274543770</t>
  </si>
  <si>
    <t>01930</t>
  </si>
  <si>
    <t>8719274543763</t>
  </si>
  <si>
    <t>Ixia</t>
  </si>
  <si>
    <t>01935</t>
  </si>
  <si>
    <t xml:space="preserve">Mixed          </t>
  </si>
  <si>
    <t>8719274543862</t>
  </si>
  <si>
    <t>01940</t>
  </si>
  <si>
    <t>10/+</t>
  </si>
  <si>
    <t>8719274543879</t>
  </si>
  <si>
    <t>01975</t>
  </si>
  <si>
    <t xml:space="preserve">Armeniacum  </t>
  </si>
  <si>
    <t>8719274543947</t>
  </si>
  <si>
    <t>01980</t>
  </si>
  <si>
    <t>Armeniacum Artist</t>
  </si>
  <si>
    <t>8719274543954</t>
  </si>
  <si>
    <t>01985</t>
  </si>
  <si>
    <t xml:space="preserve">Azureum </t>
  </si>
  <si>
    <t>8719274543961</t>
  </si>
  <si>
    <t>01990</t>
  </si>
  <si>
    <t>Comosum Plumosum</t>
  </si>
  <si>
    <t>8719274543978</t>
  </si>
  <si>
    <t>01995</t>
  </si>
  <si>
    <t>Golden Fragance</t>
  </si>
  <si>
    <t>8719274543985</t>
  </si>
  <si>
    <t>02000</t>
  </si>
  <si>
    <t>8719274543992</t>
  </si>
  <si>
    <t>02005</t>
  </si>
  <si>
    <t>02010</t>
  </si>
  <si>
    <t>White Magic</t>
  </si>
  <si>
    <t>8719274544012</t>
  </si>
  <si>
    <t>02015</t>
  </si>
  <si>
    <t>Siculum ssp bulgaricum</t>
  </si>
  <si>
    <t>8719274544029</t>
  </si>
  <si>
    <t>02020</t>
  </si>
  <si>
    <t>Nutans</t>
  </si>
  <si>
    <t>8719274544036</t>
  </si>
  <si>
    <t>02025</t>
  </si>
  <si>
    <t>8719274544043</t>
  </si>
  <si>
    <t>02030</t>
  </si>
  <si>
    <t>Deppei</t>
  </si>
  <si>
    <t>02035</t>
  </si>
  <si>
    <t>8719274544050</t>
  </si>
  <si>
    <t>Ranunculus</t>
  </si>
  <si>
    <t>02040</t>
  </si>
  <si>
    <t>Asiaticus Oranje</t>
  </si>
  <si>
    <t>8719274544074</t>
  </si>
  <si>
    <t>02045</t>
  </si>
  <si>
    <t>Asiaticus Purple</t>
  </si>
  <si>
    <t>8719274544128</t>
  </si>
  <si>
    <t>02050</t>
  </si>
  <si>
    <t>Asiaticus Red</t>
  </si>
  <si>
    <t>8719274544081</t>
  </si>
  <si>
    <t>02055</t>
  </si>
  <si>
    <t>Asiaticus Roze</t>
  </si>
  <si>
    <t>8719274544098</t>
  </si>
  <si>
    <t>02060</t>
  </si>
  <si>
    <t>Asiaticus White</t>
  </si>
  <si>
    <t>8719274544104</t>
  </si>
  <si>
    <t>02065</t>
  </si>
  <si>
    <t>Asiaticus Mixed</t>
  </si>
  <si>
    <t>8719274544111</t>
  </si>
  <si>
    <t>02070</t>
  </si>
  <si>
    <t>Asiaticus Yellow</t>
  </si>
  <si>
    <t>8719274544067</t>
  </si>
  <si>
    <t>Roos van Jericho</t>
  </si>
  <si>
    <t>02075</t>
  </si>
  <si>
    <t xml:space="preserve">Selaginella lepidophylla </t>
  </si>
  <si>
    <t>8719274544135</t>
  </si>
  <si>
    <t>02080</t>
  </si>
  <si>
    <t>8719274544142</t>
  </si>
  <si>
    <t>02085</t>
  </si>
  <si>
    <t>8719274544159</t>
  </si>
  <si>
    <t>02090</t>
  </si>
  <si>
    <t>Bifolia Rosea</t>
  </si>
  <si>
    <t>Sparaxis</t>
  </si>
  <si>
    <t>02095</t>
  </si>
  <si>
    <t>8719274544166</t>
  </si>
  <si>
    <t>Strelitzia</t>
  </si>
  <si>
    <t>02100</t>
  </si>
  <si>
    <t>Reginae</t>
  </si>
  <si>
    <t xml:space="preserve">Triteleia </t>
  </si>
  <si>
    <t>02110</t>
  </si>
  <si>
    <t>Koningin Fabiola</t>
  </si>
  <si>
    <t>8719274544999</t>
  </si>
  <si>
    <t>EAN Code</t>
  </si>
  <si>
    <t>Double Frühe Tulpen</t>
  </si>
  <si>
    <t>Art.nr.</t>
  </si>
  <si>
    <t>00070</t>
  </si>
  <si>
    <t>8719075299739</t>
  </si>
  <si>
    <t>8719075299746</t>
  </si>
  <si>
    <t>8719075299890</t>
  </si>
  <si>
    <t>8719075299883</t>
  </si>
  <si>
    <t>8719075299753</t>
  </si>
  <si>
    <t>8719075299760</t>
  </si>
  <si>
    <t>8719075299777</t>
  </si>
  <si>
    <t>8719075299784</t>
  </si>
  <si>
    <t>8719075299906</t>
  </si>
  <si>
    <t>8719075299791</t>
  </si>
  <si>
    <t>8719075299807</t>
  </si>
  <si>
    <t>8719075299944</t>
  </si>
  <si>
    <t>8719075299821</t>
  </si>
  <si>
    <t>8719075299845</t>
  </si>
  <si>
    <t>8719075299852</t>
  </si>
  <si>
    <t>8719075299869</t>
  </si>
  <si>
    <t>8719075299913</t>
  </si>
  <si>
    <t>8719075299876</t>
  </si>
  <si>
    <t>Netlon XXL Großpackungen</t>
  </si>
  <si>
    <t>Tete á Tete</t>
  </si>
  <si>
    <t>Tulpen</t>
  </si>
  <si>
    <t xml:space="preserve">Scilla </t>
  </si>
  <si>
    <t>Yellow Orange</t>
  </si>
  <si>
    <t>Mount Hood</t>
  </si>
  <si>
    <t>Trumpet Yellow</t>
  </si>
  <si>
    <t>Sonstige Sorten</t>
  </si>
  <si>
    <t>Mega-packung</t>
  </si>
  <si>
    <t>grauen Etikett</t>
  </si>
  <si>
    <t>Große</t>
  </si>
  <si>
    <t>Nr.</t>
  </si>
  <si>
    <t>Sorte</t>
  </si>
  <si>
    <t>Art.Nr.</t>
  </si>
  <si>
    <t>pro beutel</t>
  </si>
  <si>
    <t xml:space="preserve"> </t>
  </si>
  <si>
    <t>Anzahl</t>
  </si>
  <si>
    <t>Netto Gesamtbetrag</t>
  </si>
  <si>
    <t>Gesamt Preis</t>
  </si>
  <si>
    <t xml:space="preserve">Crocus </t>
  </si>
  <si>
    <t>Tango</t>
  </si>
  <si>
    <t>Sonate Fanfare</t>
  </si>
  <si>
    <t>Papillio</t>
  </si>
  <si>
    <t>Lima</t>
  </si>
  <si>
    <t>Lemon Lime</t>
  </si>
  <si>
    <t>La Paz</t>
  </si>
  <si>
    <t>Harlequeen</t>
  </si>
  <si>
    <t>Evergreen</t>
  </si>
  <si>
    <t>Elvas</t>
  </si>
  <si>
    <t>Chico</t>
  </si>
  <si>
    <t>Bogota</t>
  </si>
  <si>
    <t>Baby Doll</t>
  </si>
  <si>
    <t>Amsterdam</t>
  </si>
  <si>
    <t>Alfresco</t>
  </si>
  <si>
    <t>8718036502185</t>
  </si>
  <si>
    <t>8718036502079</t>
  </si>
  <si>
    <t>8718036502147</t>
  </si>
  <si>
    <t>8718036502130</t>
  </si>
  <si>
    <t>8718036502161</t>
  </si>
  <si>
    <t>8718036502123</t>
  </si>
  <si>
    <t>8718036502086</t>
  </si>
  <si>
    <t>8718036502154</t>
  </si>
  <si>
    <t>8718036502178</t>
  </si>
  <si>
    <t>8718036502116</t>
  </si>
  <si>
    <t>8718036502109</t>
  </si>
  <si>
    <t>8718036502093</t>
  </si>
  <si>
    <t>8718036502192</t>
  </si>
  <si>
    <t>8718036502208</t>
  </si>
  <si>
    <t>8718036502420</t>
  </si>
  <si>
    <t>Nivalis</t>
  </si>
  <si>
    <t xml:space="preserve">  </t>
  </si>
  <si>
    <t>Bestellung (pro Kiste)</t>
  </si>
  <si>
    <t>00197</t>
  </si>
  <si>
    <t>00217</t>
  </si>
  <si>
    <t xml:space="preserve">Atlantis </t>
  </si>
  <si>
    <t xml:space="preserve">Flair </t>
  </si>
  <si>
    <t>Hotpants</t>
  </si>
  <si>
    <t>00322</t>
  </si>
  <si>
    <t>00397</t>
  </si>
  <si>
    <t>00627</t>
  </si>
  <si>
    <t>00885</t>
  </si>
  <si>
    <t>01085</t>
  </si>
  <si>
    <t>18/19</t>
  </si>
  <si>
    <t>01090</t>
  </si>
  <si>
    <t>01095</t>
  </si>
  <si>
    <t>Barrett Browning</t>
  </si>
  <si>
    <t>01182</t>
  </si>
  <si>
    <t>01242</t>
  </si>
  <si>
    <t>01277</t>
  </si>
  <si>
    <t>01307</t>
  </si>
  <si>
    <t>Remembrance</t>
  </si>
  <si>
    <t>01422</t>
  </si>
  <si>
    <t>Botanical Mixed</t>
  </si>
  <si>
    <t xml:space="preserve">Galanthus </t>
  </si>
  <si>
    <t xml:space="preserve">Narcissus </t>
  </si>
  <si>
    <t xml:space="preserve">Thalia </t>
  </si>
  <si>
    <t>Pro Beutel</t>
  </si>
  <si>
    <t xml:space="preserve">2 kg  </t>
  </si>
  <si>
    <t xml:space="preserve">Hyacinthus </t>
  </si>
  <si>
    <t>Art. nr.</t>
  </si>
  <si>
    <t>Preis</t>
  </si>
  <si>
    <t>17500</t>
  </si>
  <si>
    <t>17505</t>
  </si>
  <si>
    <t>17510</t>
  </si>
  <si>
    <t>17515</t>
  </si>
  <si>
    <t>17520</t>
  </si>
  <si>
    <t>17525</t>
  </si>
  <si>
    <t>17530</t>
  </si>
  <si>
    <t>17535</t>
  </si>
  <si>
    <t>17540</t>
  </si>
  <si>
    <t>30/32</t>
  </si>
  <si>
    <t>Art. nr</t>
  </si>
  <si>
    <t>20225 GB</t>
  </si>
  <si>
    <t>20230 GB</t>
  </si>
  <si>
    <t>20235 GB</t>
  </si>
  <si>
    <t>20280 GB</t>
  </si>
  <si>
    <t>20175-1</t>
  </si>
  <si>
    <t>20185-1</t>
  </si>
  <si>
    <t>20190-1</t>
  </si>
  <si>
    <t>20195-1</t>
  </si>
  <si>
    <t>20235-1</t>
  </si>
  <si>
    <t>20245-1</t>
  </si>
  <si>
    <t>Rot wax</t>
  </si>
  <si>
    <t>Weiß wax</t>
  </si>
  <si>
    <t>Schwarz wax</t>
  </si>
  <si>
    <t>FAX oder E-mail</t>
  </si>
  <si>
    <t>___</t>
  </si>
  <si>
    <t>PLZ / Ort:</t>
  </si>
  <si>
    <t>Adresse:</t>
  </si>
  <si>
    <t>Holzkiste Blumenzwiebeln</t>
  </si>
  <si>
    <t>Anna's Garden Groß Packungen</t>
  </si>
  <si>
    <t xml:space="preserve">Gewünschte Lieferwoche: </t>
  </si>
  <si>
    <t xml:space="preserve">Alfred Heineken </t>
  </si>
  <si>
    <t xml:space="preserve">Sunlover </t>
  </si>
  <si>
    <t>02115</t>
  </si>
  <si>
    <t>Aetiopica</t>
  </si>
  <si>
    <t xml:space="preserve">Eve's Garden Mega Packungen  </t>
  </si>
  <si>
    <t>Netlon XXL Groß Packungen</t>
  </si>
  <si>
    <t xml:space="preserve">Martinette </t>
  </si>
  <si>
    <t xml:space="preserve"> ANNA'S GARDEN GROßPACKUNGEN</t>
  </si>
  <si>
    <t>Größere zahlen preis auf anfrage</t>
  </si>
  <si>
    <t>Lose Blumenzwiebeln</t>
  </si>
  <si>
    <t>Anna's Garden  Tulpen 12+</t>
  </si>
  <si>
    <t>Narzisse, Krokusse usw.</t>
  </si>
  <si>
    <t>Verschiedene Preise</t>
  </si>
  <si>
    <t>Egesa / Veiling Nr.:</t>
  </si>
  <si>
    <t>Anna's Garden  Übrige Sorten.</t>
  </si>
  <si>
    <t>CC1</t>
  </si>
  <si>
    <t>CC2</t>
  </si>
  <si>
    <t>CC3</t>
  </si>
  <si>
    <t>CC4</t>
  </si>
  <si>
    <t>CC5</t>
  </si>
  <si>
    <t>CC6</t>
  </si>
  <si>
    <t>CC7</t>
  </si>
  <si>
    <t>0030/1</t>
  </si>
  <si>
    <t>2005/2</t>
  </si>
  <si>
    <t>1235/2</t>
  </si>
  <si>
    <t>1825/3</t>
  </si>
  <si>
    <t>1245/2</t>
  </si>
  <si>
    <t>1835/3</t>
  </si>
  <si>
    <t>2615/2</t>
  </si>
  <si>
    <t>0245/5</t>
  </si>
  <si>
    <t>0285/5</t>
  </si>
  <si>
    <t>0305/6</t>
  </si>
  <si>
    <t>1050/5</t>
  </si>
  <si>
    <t>PAD 1</t>
  </si>
  <si>
    <t>PAD 2</t>
  </si>
  <si>
    <t>PAD 3</t>
  </si>
  <si>
    <t>PAD 4</t>
  </si>
  <si>
    <t>PAD 5</t>
  </si>
  <si>
    <t>M24</t>
  </si>
  <si>
    <t>M25</t>
  </si>
  <si>
    <t>PAD 6</t>
  </si>
  <si>
    <t>M82</t>
  </si>
  <si>
    <t>M83</t>
  </si>
  <si>
    <t>PAD 7</t>
  </si>
  <si>
    <t>M144</t>
  </si>
  <si>
    <t>M150</t>
  </si>
  <si>
    <t>PAD 8</t>
  </si>
  <si>
    <t>PAD 9</t>
  </si>
  <si>
    <t>M23</t>
  </si>
  <si>
    <t>M26</t>
  </si>
  <si>
    <t>M81</t>
  </si>
  <si>
    <t>M84</t>
  </si>
  <si>
    <t>M142</t>
  </si>
  <si>
    <t>M151</t>
  </si>
  <si>
    <t>M22</t>
  </si>
  <si>
    <t>M27</t>
  </si>
  <si>
    <t>M79</t>
  </si>
  <si>
    <t>M85</t>
  </si>
  <si>
    <t>M139</t>
  </si>
  <si>
    <t>M155</t>
  </si>
  <si>
    <t>M20</t>
  </si>
  <si>
    <t>M28</t>
  </si>
  <si>
    <t>M78</t>
  </si>
  <si>
    <t>M86</t>
  </si>
  <si>
    <t>M137</t>
  </si>
  <si>
    <t>M156</t>
  </si>
  <si>
    <t>M19</t>
  </si>
  <si>
    <t>M29</t>
  </si>
  <si>
    <t>M77</t>
  </si>
  <si>
    <t>M87</t>
  </si>
  <si>
    <t>M133</t>
  </si>
  <si>
    <t>M160</t>
  </si>
  <si>
    <t>M18</t>
  </si>
  <si>
    <t>M31</t>
  </si>
  <si>
    <t>M72</t>
  </si>
  <si>
    <t>M91</t>
  </si>
  <si>
    <t>M131</t>
  </si>
  <si>
    <t>M161</t>
  </si>
  <si>
    <t>M17</t>
  </si>
  <si>
    <t>M32</t>
  </si>
  <si>
    <t>M70</t>
  </si>
  <si>
    <t>M96</t>
  </si>
  <si>
    <t>M128</t>
  </si>
  <si>
    <t>M162</t>
  </si>
  <si>
    <t>M15</t>
  </si>
  <si>
    <t>M34</t>
  </si>
  <si>
    <t>M69</t>
  </si>
  <si>
    <t>M97</t>
  </si>
  <si>
    <t>M127</t>
  </si>
  <si>
    <t>M164</t>
  </si>
  <si>
    <t>M13</t>
  </si>
  <si>
    <t>M35</t>
  </si>
  <si>
    <t>M67</t>
  </si>
  <si>
    <t>M98</t>
  </si>
  <si>
    <t>M125</t>
  </si>
  <si>
    <t>M165</t>
  </si>
  <si>
    <t>M12</t>
  </si>
  <si>
    <t>M36</t>
  </si>
  <si>
    <t>M64</t>
  </si>
  <si>
    <t>M100</t>
  </si>
  <si>
    <t>M124</t>
  </si>
  <si>
    <t>M166</t>
  </si>
  <si>
    <t>M10</t>
  </si>
  <si>
    <t>M38</t>
  </si>
  <si>
    <t>M61</t>
  </si>
  <si>
    <t>M101</t>
  </si>
  <si>
    <t>M123</t>
  </si>
  <si>
    <t>M167</t>
  </si>
  <si>
    <t>M9</t>
  </si>
  <si>
    <t>M39</t>
  </si>
  <si>
    <t>M58</t>
  </si>
  <si>
    <t>M102</t>
  </si>
  <si>
    <t>M122</t>
  </si>
  <si>
    <t>M169</t>
  </si>
  <si>
    <t>M8</t>
  </si>
  <si>
    <t>M40</t>
  </si>
  <si>
    <t>M57</t>
  </si>
  <si>
    <t>M103</t>
  </si>
  <si>
    <t>M121</t>
  </si>
  <si>
    <t>M170</t>
  </si>
  <si>
    <t>M6</t>
  </si>
  <si>
    <t>M41</t>
  </si>
  <si>
    <t>M56</t>
  </si>
  <si>
    <t>M104</t>
  </si>
  <si>
    <t>M120</t>
  </si>
  <si>
    <t>M171</t>
  </si>
  <si>
    <t>M5</t>
  </si>
  <si>
    <t>M42</t>
  </si>
  <si>
    <t>M55</t>
  </si>
  <si>
    <t>M107</t>
  </si>
  <si>
    <t>M119</t>
  </si>
  <si>
    <t>M172</t>
  </si>
  <si>
    <t>M4</t>
  </si>
  <si>
    <t>M43</t>
  </si>
  <si>
    <t>M54</t>
  </si>
  <si>
    <t>M108</t>
  </si>
  <si>
    <t>M117</t>
  </si>
  <si>
    <t>M173</t>
  </si>
  <si>
    <t>M3</t>
  </si>
  <si>
    <t>M44</t>
  </si>
  <si>
    <t>M49</t>
  </si>
  <si>
    <t>M109</t>
  </si>
  <si>
    <t>M115</t>
  </si>
  <si>
    <t>M174</t>
  </si>
  <si>
    <t>M180</t>
  </si>
  <si>
    <t>M1</t>
  </si>
  <si>
    <t>M45</t>
  </si>
  <si>
    <t>M47</t>
  </si>
  <si>
    <t>M111</t>
  </si>
  <si>
    <t>M114</t>
  </si>
  <si>
    <t>M175</t>
  </si>
  <si>
    <t>M179</t>
  </si>
  <si>
    <t>KISTJES</t>
  </si>
  <si>
    <t>HOOG</t>
  </si>
  <si>
    <t>LAAG</t>
  </si>
  <si>
    <t>0795/1</t>
  </si>
  <si>
    <t>1195/1</t>
  </si>
  <si>
    <t>0340/1</t>
  </si>
  <si>
    <t>0800/1</t>
  </si>
  <si>
    <t>1205/1</t>
  </si>
  <si>
    <t>0355/1</t>
  </si>
  <si>
    <t>0810/2</t>
  </si>
  <si>
    <t>1210/1</t>
  </si>
  <si>
    <t>1505/1</t>
  </si>
  <si>
    <t>CC9</t>
  </si>
  <si>
    <t>0140/1</t>
  </si>
  <si>
    <t>0395/1</t>
  </si>
  <si>
    <t>0835/2</t>
  </si>
  <si>
    <t>1215/1</t>
  </si>
  <si>
    <t>1525/1</t>
  </si>
  <si>
    <t>1940/1</t>
  </si>
  <si>
    <t>0150/1</t>
  </si>
  <si>
    <t>0400/1</t>
  </si>
  <si>
    <t>0840/2</t>
  </si>
  <si>
    <t>1225/1</t>
  </si>
  <si>
    <t>1535/1</t>
  </si>
  <si>
    <t>1975/2</t>
  </si>
  <si>
    <t>0155/1</t>
  </si>
  <si>
    <t>0405/1</t>
  </si>
  <si>
    <t>0855/2</t>
  </si>
  <si>
    <t>1230/2</t>
  </si>
  <si>
    <t>1545/2</t>
  </si>
  <si>
    <t>1980/2</t>
  </si>
  <si>
    <t>KANTOOR</t>
  </si>
  <si>
    <t>0160/2</t>
  </si>
  <si>
    <t>0410/2</t>
  </si>
  <si>
    <t>0865/3</t>
  </si>
  <si>
    <t>1550/2</t>
  </si>
  <si>
    <t>1990/2</t>
  </si>
  <si>
    <t>0165/2</t>
  </si>
  <si>
    <t>0415/2</t>
  </si>
  <si>
    <t>0875/3</t>
  </si>
  <si>
    <t>1242/2</t>
  </si>
  <si>
    <t>1555/2</t>
  </si>
  <si>
    <t>2000/2</t>
  </si>
  <si>
    <t>NETTLON</t>
  </si>
  <si>
    <t>0185/2</t>
  </si>
  <si>
    <t>0420/2</t>
  </si>
  <si>
    <t>1000/3</t>
  </si>
  <si>
    <t>1570/3</t>
  </si>
  <si>
    <t>0190/3</t>
  </si>
  <si>
    <t>0425/2</t>
  </si>
  <si>
    <t>0575/1</t>
  </si>
  <si>
    <t>1005/3</t>
  </si>
  <si>
    <t>1250/2</t>
  </si>
  <si>
    <t>1575/3</t>
  </si>
  <si>
    <t>2010/3</t>
  </si>
  <si>
    <t>0195/3</t>
  </si>
  <si>
    <t>0580/1</t>
  </si>
  <si>
    <t>1010/3</t>
  </si>
  <si>
    <t>1255/2</t>
  </si>
  <si>
    <t>1600/3</t>
  </si>
  <si>
    <t>2015/3</t>
  </si>
  <si>
    <t>0005/1</t>
  </si>
  <si>
    <t>0197/3</t>
  </si>
  <si>
    <t>0430/3</t>
  </si>
  <si>
    <t>0585/1</t>
  </si>
  <si>
    <t>1015/4</t>
  </si>
  <si>
    <t>1270/2</t>
  </si>
  <si>
    <t>1605/3</t>
  </si>
  <si>
    <t>2020/3</t>
  </si>
  <si>
    <t>0200/3</t>
  </si>
  <si>
    <t>0435/3</t>
  </si>
  <si>
    <t>0590/2</t>
  </si>
  <si>
    <t>1020/4</t>
  </si>
  <si>
    <t>1275/2</t>
  </si>
  <si>
    <t>1610/3</t>
  </si>
  <si>
    <t>CC8</t>
  </si>
  <si>
    <t>2025/3</t>
  </si>
  <si>
    <t>0035/2</t>
  </si>
  <si>
    <t>0205/3</t>
  </si>
  <si>
    <t>0440/3</t>
  </si>
  <si>
    <t>0600/2</t>
  </si>
  <si>
    <t>1025/4</t>
  </si>
  <si>
    <t>1280/3</t>
  </si>
  <si>
    <t>1615/4</t>
  </si>
  <si>
    <t>1805/1</t>
  </si>
  <si>
    <t>2030/5</t>
  </si>
  <si>
    <t>0040/2</t>
  </si>
  <si>
    <t>0215/4</t>
  </si>
  <si>
    <t>0450/3</t>
  </si>
  <si>
    <t>0610/3</t>
  </si>
  <si>
    <t>1030/4</t>
  </si>
  <si>
    <t>1285/3</t>
  </si>
  <si>
    <t>1625/4</t>
  </si>
  <si>
    <t>1810/1</t>
  </si>
  <si>
    <t>2035/4</t>
  </si>
  <si>
    <t>0045/2</t>
  </si>
  <si>
    <t>0217/4</t>
  </si>
  <si>
    <t>0455/3</t>
  </si>
  <si>
    <t>0627/3</t>
  </si>
  <si>
    <t>1035/4</t>
  </si>
  <si>
    <t>1290/3</t>
  </si>
  <si>
    <t>1635/4</t>
  </si>
  <si>
    <t>1820/2</t>
  </si>
  <si>
    <t>2040/4</t>
  </si>
  <si>
    <t>2545/2</t>
  </si>
  <si>
    <t>0220/4</t>
  </si>
  <si>
    <t>2550/3</t>
  </si>
  <si>
    <t>0645/3</t>
  </si>
  <si>
    <t>1040/4</t>
  </si>
  <si>
    <t>1300/3</t>
  </si>
  <si>
    <t>1640/4</t>
  </si>
  <si>
    <t>2045/4</t>
  </si>
  <si>
    <t>0050/3</t>
  </si>
  <si>
    <t>0225/4</t>
  </si>
  <si>
    <t>0460/4</t>
  </si>
  <si>
    <t>0650/3</t>
  </si>
  <si>
    <t>1045/5</t>
  </si>
  <si>
    <t>1310/3</t>
  </si>
  <si>
    <t>1645/5</t>
  </si>
  <si>
    <t>2050/4</t>
  </si>
  <si>
    <t>0060/3</t>
  </si>
  <si>
    <t>0240/4</t>
  </si>
  <si>
    <t>0480/4</t>
  </si>
  <si>
    <t>0655/4</t>
  </si>
  <si>
    <t>1315/3</t>
  </si>
  <si>
    <t>1650/5</t>
  </si>
  <si>
    <t>1840/4</t>
  </si>
  <si>
    <t>2055/4</t>
  </si>
  <si>
    <t>PAD 10</t>
  </si>
  <si>
    <t>0070/3</t>
  </si>
  <si>
    <t>2575/4</t>
  </si>
  <si>
    <t>0485/4</t>
  </si>
  <si>
    <t>0660/4</t>
  </si>
  <si>
    <t>1055/5</t>
  </si>
  <si>
    <t>1320/4</t>
  </si>
  <si>
    <t>1702/5</t>
  </si>
  <si>
    <t>1850/4</t>
  </si>
  <si>
    <t>2060/4</t>
  </si>
  <si>
    <t>2525/3</t>
  </si>
  <si>
    <t>2580/4</t>
  </si>
  <si>
    <t>0675/4</t>
  </si>
  <si>
    <t>1060/5</t>
  </si>
  <si>
    <t>1405/4</t>
  </si>
  <si>
    <t>1705/5</t>
  </si>
  <si>
    <t>1855/5</t>
  </si>
  <si>
    <t>2065/4</t>
  </si>
  <si>
    <t>0075/4</t>
  </si>
  <si>
    <t>0250/5</t>
  </si>
  <si>
    <t>2600/4</t>
  </si>
  <si>
    <t>0680/5</t>
  </si>
  <si>
    <t>1065/5</t>
  </si>
  <si>
    <t>1410/4</t>
  </si>
  <si>
    <t>1710/5</t>
  </si>
  <si>
    <t>1860/5</t>
  </si>
  <si>
    <t>2070/5</t>
  </si>
  <si>
    <t>0080/4</t>
  </si>
  <si>
    <t>0260/5</t>
  </si>
  <si>
    <t>2605/4</t>
  </si>
  <si>
    <t>0685/5</t>
  </si>
  <si>
    <t>1100/5</t>
  </si>
  <si>
    <t>1415/5</t>
  </si>
  <si>
    <t>1715/5</t>
  </si>
  <si>
    <t>1865/5</t>
  </si>
  <si>
    <t>2075/5</t>
  </si>
  <si>
    <t>0085/4</t>
  </si>
  <si>
    <t>0490/5</t>
  </si>
  <si>
    <t>0690/5</t>
  </si>
  <si>
    <t>1110/6</t>
  </si>
  <si>
    <t>1420/5</t>
  </si>
  <si>
    <t>1725/5</t>
  </si>
  <si>
    <t>1870/6</t>
  </si>
  <si>
    <t>2080/5</t>
  </si>
  <si>
    <t>2560/4</t>
  </si>
  <si>
    <t>2530/5</t>
  </si>
  <si>
    <t>0505/5</t>
  </si>
  <si>
    <t>0695/5</t>
  </si>
  <si>
    <t>1115/6</t>
  </si>
  <si>
    <t>1422/5</t>
  </si>
  <si>
    <t>1730/5</t>
  </si>
  <si>
    <t>1875/6</t>
  </si>
  <si>
    <t>2090/5</t>
  </si>
  <si>
    <t>0090/5</t>
  </si>
  <si>
    <t>2590/5</t>
  </si>
  <si>
    <t>0510/5</t>
  </si>
  <si>
    <t>0700/6</t>
  </si>
  <si>
    <t>1125/6</t>
  </si>
  <si>
    <t>1430/5</t>
  </si>
  <si>
    <t>1735/6</t>
  </si>
  <si>
    <t>1885/6</t>
  </si>
  <si>
    <t>2095/6</t>
  </si>
  <si>
    <t>0100/5</t>
  </si>
  <si>
    <t>0290/6</t>
  </si>
  <si>
    <t>0520/5</t>
  </si>
  <si>
    <t>0720/6</t>
  </si>
  <si>
    <t>1130/6</t>
  </si>
  <si>
    <t>1435/6</t>
  </si>
  <si>
    <t>1740/6</t>
  </si>
  <si>
    <t>1890/6</t>
  </si>
  <si>
    <t>2100/6</t>
  </si>
  <si>
    <t>0105/6</t>
  </si>
  <si>
    <t>0295/6</t>
  </si>
  <si>
    <t>0525/6</t>
  </si>
  <si>
    <t>0740/6</t>
  </si>
  <si>
    <t>1135/6</t>
  </si>
  <si>
    <t>1440/6</t>
  </si>
  <si>
    <t>1745/6</t>
  </si>
  <si>
    <t>1895/6</t>
  </si>
  <si>
    <t>2105/6</t>
  </si>
  <si>
    <t>0110/6</t>
  </si>
  <si>
    <t>0300/6</t>
  </si>
  <si>
    <t>0540/6</t>
  </si>
  <si>
    <t>0745/6</t>
  </si>
  <si>
    <t>1140/7</t>
  </si>
  <si>
    <t>1445/6</t>
  </si>
  <si>
    <t>1750/6</t>
  </si>
  <si>
    <t>1900/7</t>
  </si>
  <si>
    <t>2110/6</t>
  </si>
  <si>
    <t>2595/6</t>
  </si>
  <si>
    <t>0550/6</t>
  </si>
  <si>
    <t>0755/6</t>
  </si>
  <si>
    <t>1145/7</t>
  </si>
  <si>
    <t>1450/6</t>
  </si>
  <si>
    <t>1760/7</t>
  </si>
  <si>
    <t>1905/7</t>
  </si>
  <si>
    <t>2500/6</t>
  </si>
  <si>
    <t>0125/7</t>
  </si>
  <si>
    <t>2535/6</t>
  </si>
  <si>
    <t>0555/6</t>
  </si>
  <si>
    <t>0765/7</t>
  </si>
  <si>
    <t>1155/7</t>
  </si>
  <si>
    <t>1460/6</t>
  </si>
  <si>
    <t>1765/7</t>
  </si>
  <si>
    <t>1910/7</t>
  </si>
  <si>
    <t>2505/7</t>
  </si>
  <si>
    <t>0130/7</t>
  </si>
  <si>
    <t>0310/7</t>
  </si>
  <si>
    <t>0560/7</t>
  </si>
  <si>
    <t>0775/7</t>
  </si>
  <si>
    <t>1165/7</t>
  </si>
  <si>
    <t>1470/6</t>
  </si>
  <si>
    <t>1770/7</t>
  </si>
  <si>
    <t>1915/7</t>
  </si>
  <si>
    <t>2510/7</t>
  </si>
  <si>
    <t>0135/7</t>
  </si>
  <si>
    <t>0320/7</t>
  </si>
  <si>
    <t>0565/7</t>
  </si>
  <si>
    <t>0780/7</t>
  </si>
  <si>
    <t>1170/7</t>
  </si>
  <si>
    <t>1475/6</t>
  </si>
  <si>
    <t>1775/7</t>
  </si>
  <si>
    <t>1920/7</t>
  </si>
  <si>
    <t>2515/7</t>
  </si>
  <si>
    <t>2555/7</t>
  </si>
  <si>
    <t>0325/7</t>
  </si>
  <si>
    <t>0570/7</t>
  </si>
  <si>
    <t>0785/7</t>
  </si>
  <si>
    <t>1180/7</t>
  </si>
  <si>
    <t>1500/7</t>
  </si>
  <si>
    <t>1800/7</t>
  </si>
  <si>
    <t>1935/7</t>
  </si>
  <si>
    <t>2520/7</t>
  </si>
  <si>
    <t xml:space="preserve">Pueblo </t>
  </si>
  <si>
    <t>Totaal Eve Klein:</t>
  </si>
  <si>
    <t>M001</t>
  </si>
  <si>
    <t>M003</t>
  </si>
  <si>
    <t>M004</t>
  </si>
  <si>
    <t>M005</t>
  </si>
  <si>
    <t>M006</t>
  </si>
  <si>
    <t>M008</t>
  </si>
  <si>
    <t>M009</t>
  </si>
  <si>
    <t>M010</t>
  </si>
  <si>
    <t>Totaal Eve Mega:</t>
  </si>
  <si>
    <t>M012</t>
  </si>
  <si>
    <t>M013</t>
  </si>
  <si>
    <t>M015</t>
  </si>
  <si>
    <t>M017</t>
  </si>
  <si>
    <t>M018</t>
  </si>
  <si>
    <t>M019</t>
  </si>
  <si>
    <t>M020</t>
  </si>
  <si>
    <t>M022</t>
  </si>
  <si>
    <t>M023</t>
  </si>
  <si>
    <t>M024</t>
  </si>
  <si>
    <t>M025</t>
  </si>
  <si>
    <t>M026</t>
  </si>
  <si>
    <t>M027</t>
  </si>
  <si>
    <t>M028</t>
  </si>
  <si>
    <t>M029</t>
  </si>
  <si>
    <t>M031</t>
  </si>
  <si>
    <t>M032</t>
  </si>
  <si>
    <t>M034</t>
  </si>
  <si>
    <t>M035</t>
  </si>
  <si>
    <t>M036</t>
  </si>
  <si>
    <t>M038</t>
  </si>
  <si>
    <t>M039</t>
  </si>
  <si>
    <t>M040</t>
  </si>
  <si>
    <t>M041</t>
  </si>
  <si>
    <t>M042</t>
  </si>
  <si>
    <t>M043</t>
  </si>
  <si>
    <t>M044</t>
  </si>
  <si>
    <t>M045</t>
  </si>
  <si>
    <t>M047</t>
  </si>
  <si>
    <t>M049</t>
  </si>
  <si>
    <t>M054</t>
  </si>
  <si>
    <t>M055</t>
  </si>
  <si>
    <t>M056</t>
  </si>
  <si>
    <t>M057</t>
  </si>
  <si>
    <t>M058</t>
  </si>
  <si>
    <t>M061</t>
  </si>
  <si>
    <t>M064</t>
  </si>
  <si>
    <t>M067</t>
  </si>
  <si>
    <t>M069</t>
  </si>
  <si>
    <t>M070</t>
  </si>
  <si>
    <t>M072</t>
  </si>
  <si>
    <t>M077</t>
  </si>
  <si>
    <t>M078</t>
  </si>
  <si>
    <t>M079</t>
  </si>
  <si>
    <t>M081</t>
  </si>
  <si>
    <t>M082</t>
  </si>
  <si>
    <t>M083</t>
  </si>
  <si>
    <t>M084</t>
  </si>
  <si>
    <t>M085</t>
  </si>
  <si>
    <t>M086</t>
  </si>
  <si>
    <t>M087</t>
  </si>
  <si>
    <t>M091</t>
  </si>
  <si>
    <t>M096</t>
  </si>
  <si>
    <t>M097</t>
  </si>
  <si>
    <t>M098</t>
  </si>
  <si>
    <t>Eve's Garden  Megapackungen</t>
  </si>
  <si>
    <t>120 Sorten Freihe Auswahl</t>
  </si>
  <si>
    <t>Triumph Purple</t>
  </si>
  <si>
    <t>Triumph Red/White</t>
  </si>
  <si>
    <t>Triumph Yellow</t>
  </si>
  <si>
    <t>Pulch. Little beauty</t>
  </si>
  <si>
    <t>Miniature tulips Mixed</t>
  </si>
  <si>
    <t>Miniature Yellow/Red</t>
  </si>
  <si>
    <t>Oranje toronto</t>
  </si>
  <si>
    <t>Miniature Red/White</t>
  </si>
  <si>
    <t xml:space="preserve"> 9/10</t>
  </si>
  <si>
    <t xml:space="preserve"> 11/12</t>
  </si>
  <si>
    <t>Happy Generation</t>
  </si>
  <si>
    <t>Double Purple</t>
  </si>
  <si>
    <t>Double Yellow</t>
  </si>
  <si>
    <t>Double Red</t>
  </si>
  <si>
    <t>Double Pink</t>
  </si>
  <si>
    <t>Flag Mix</t>
  </si>
  <si>
    <t>Balladde</t>
  </si>
  <si>
    <t>Tres Chic</t>
  </si>
  <si>
    <t>Spring green</t>
  </si>
  <si>
    <t>Dolls minuet</t>
  </si>
  <si>
    <t>Tricolour</t>
  </si>
  <si>
    <t>Large Flowered Mixed</t>
  </si>
  <si>
    <t>Tete a Tete (pot)</t>
  </si>
  <si>
    <t xml:space="preserve">Mixed </t>
  </si>
  <si>
    <t>Valeri Finnis</t>
  </si>
  <si>
    <t xml:space="preserve">Mars </t>
  </si>
  <si>
    <t>Spearocephalon</t>
  </si>
  <si>
    <t>The Caen</t>
  </si>
  <si>
    <t>Hederefolium</t>
  </si>
  <si>
    <t>13/15</t>
  </si>
  <si>
    <t>Triteleia</t>
  </si>
  <si>
    <t>Brodiaea</t>
  </si>
  <si>
    <t>Uniflorum</t>
  </si>
  <si>
    <t>iris</t>
  </si>
  <si>
    <t>Narzisse miniature</t>
  </si>
  <si>
    <t>M002</t>
  </si>
  <si>
    <t>M007</t>
  </si>
  <si>
    <t>M011</t>
  </si>
  <si>
    <t>M014</t>
  </si>
  <si>
    <t>M016</t>
  </si>
  <si>
    <t>M021</t>
  </si>
  <si>
    <t>M030</t>
  </si>
  <si>
    <t>M033</t>
  </si>
  <si>
    <t>M037</t>
  </si>
  <si>
    <t>M046</t>
  </si>
  <si>
    <t>M048</t>
  </si>
  <si>
    <t>M050</t>
  </si>
  <si>
    <t>M051</t>
  </si>
  <si>
    <t>M052</t>
  </si>
  <si>
    <t>M053</t>
  </si>
  <si>
    <t>M059</t>
  </si>
  <si>
    <t>M060</t>
  </si>
  <si>
    <t>M062</t>
  </si>
  <si>
    <t>M063</t>
  </si>
  <si>
    <t>M065</t>
  </si>
  <si>
    <t>M066</t>
  </si>
  <si>
    <t>M068</t>
  </si>
  <si>
    <t>M071</t>
  </si>
  <si>
    <t>M073</t>
  </si>
  <si>
    <t>M074</t>
  </si>
  <si>
    <t>M075</t>
  </si>
  <si>
    <t>M076</t>
  </si>
  <si>
    <t>M080</t>
  </si>
  <si>
    <t>M088</t>
  </si>
  <si>
    <t>M089</t>
  </si>
  <si>
    <t>M090</t>
  </si>
  <si>
    <t>M092</t>
  </si>
  <si>
    <t>M093</t>
  </si>
  <si>
    <t>M094</t>
  </si>
  <si>
    <t>M095</t>
  </si>
  <si>
    <t>M099</t>
  </si>
  <si>
    <t>M105</t>
  </si>
  <si>
    <t>M106</t>
  </si>
  <si>
    <t>M110</t>
  </si>
  <si>
    <t>M112</t>
  </si>
  <si>
    <t>M113</t>
  </si>
  <si>
    <t>M116</t>
  </si>
  <si>
    <t>M118</t>
  </si>
  <si>
    <t>Strawberry/cream</t>
  </si>
  <si>
    <t>Madonna</t>
  </si>
  <si>
    <t>Dutch Mixed</t>
  </si>
  <si>
    <t xml:space="preserve">Paperwhite </t>
  </si>
  <si>
    <t xml:space="preserve">Tulp </t>
  </si>
  <si>
    <t>Allium Azureum</t>
  </si>
  <si>
    <t>Allium Sphaerocephalon</t>
  </si>
  <si>
    <t>Cyclamen Coum</t>
  </si>
  <si>
    <t>Fritillaria Rubra</t>
  </si>
  <si>
    <t>Leucojum Aestivum</t>
  </si>
  <si>
    <t>Muscari Armeniacum</t>
  </si>
  <si>
    <t xml:space="preserve">Preisempfehlung Verkauf </t>
  </si>
  <si>
    <t>EAN Kode</t>
  </si>
  <si>
    <t>8719075297445</t>
  </si>
  <si>
    <t>8718036503748</t>
  </si>
  <si>
    <t>8718036503724</t>
  </si>
  <si>
    <t>8718036503731</t>
  </si>
  <si>
    <t>8718036503755</t>
  </si>
  <si>
    <t>8718036503830</t>
  </si>
  <si>
    <t>8718036503762</t>
  </si>
  <si>
    <t>8718036503779</t>
  </si>
  <si>
    <t>8719075299463</t>
  </si>
  <si>
    <t>8718036503793</t>
  </si>
  <si>
    <t>8719075299487</t>
  </si>
  <si>
    <t>8719075299494</t>
  </si>
  <si>
    <t>8719075299500</t>
  </si>
  <si>
    <t>8718036503809</t>
  </si>
  <si>
    <t>8718036503823</t>
  </si>
  <si>
    <t>8718036503847</t>
  </si>
  <si>
    <t>8718036503854</t>
  </si>
  <si>
    <t>8718036503915</t>
  </si>
  <si>
    <t>8718036503885</t>
  </si>
  <si>
    <t>8718036503892</t>
  </si>
  <si>
    <t>8718036503878</t>
  </si>
  <si>
    <t>8718036503908</t>
  </si>
  <si>
    <t>8718036503922</t>
  </si>
  <si>
    <t>8718036503953</t>
  </si>
  <si>
    <t>8719075299524</t>
  </si>
  <si>
    <t>8719075299555</t>
  </si>
  <si>
    <t>8718036503960</t>
  </si>
  <si>
    <t>8718036503977</t>
  </si>
  <si>
    <t>8718036503984</t>
  </si>
  <si>
    <t>8718036503946</t>
  </si>
  <si>
    <t>8718036503991</t>
  </si>
  <si>
    <t>8718036504011</t>
  </si>
  <si>
    <t>8718036504028</t>
  </si>
  <si>
    <t>8719075299548</t>
  </si>
  <si>
    <t>8719075299531</t>
  </si>
  <si>
    <t>8718036504059</t>
  </si>
  <si>
    <t>8718036504004</t>
  </si>
  <si>
    <t>8718036503939</t>
  </si>
  <si>
    <t>8718036504066</t>
  </si>
  <si>
    <t>8719075299517</t>
  </si>
  <si>
    <t>8718036504035</t>
  </si>
  <si>
    <t>8718036504073</t>
  </si>
  <si>
    <t>8719474812270</t>
  </si>
  <si>
    <t>Golden yellow</t>
  </si>
  <si>
    <t>8719497268634</t>
  </si>
  <si>
    <t>8719497268627</t>
  </si>
  <si>
    <t>8719497268405</t>
  </si>
  <si>
    <t>8719497268610</t>
  </si>
  <si>
    <t>8719497268412</t>
  </si>
  <si>
    <t>8719497268436</t>
  </si>
  <si>
    <t>8719497268603</t>
  </si>
  <si>
    <t>8719497268429</t>
  </si>
  <si>
    <t xml:space="preserve">Martagon Claude Shride </t>
  </si>
  <si>
    <t>Martagon Guinea Gold</t>
  </si>
  <si>
    <t xml:space="preserve">Martagon Pink Morning </t>
  </si>
  <si>
    <t>8719497268443</t>
  </si>
  <si>
    <t>8719497268474</t>
  </si>
  <si>
    <t>8719497268658</t>
  </si>
  <si>
    <t>8719497268665</t>
  </si>
  <si>
    <t>8719497268450</t>
  </si>
  <si>
    <t>8719497268467</t>
  </si>
  <si>
    <t>8719497268641</t>
  </si>
  <si>
    <t>8719497268481</t>
  </si>
  <si>
    <t>8719497268498</t>
  </si>
  <si>
    <t>8719497268573</t>
  </si>
  <si>
    <t>8719497268504</t>
  </si>
  <si>
    <t>Marlyn</t>
  </si>
  <si>
    <t>8719497268597</t>
  </si>
  <si>
    <t>Orange emperor</t>
  </si>
  <si>
    <t>8719497268511</t>
  </si>
  <si>
    <t>8719497268566</t>
  </si>
  <si>
    <t>8719497268559</t>
  </si>
  <si>
    <t>Red riding hood</t>
  </si>
  <si>
    <t>8719497268528</t>
  </si>
  <si>
    <t>8719497268535</t>
  </si>
  <si>
    <t>8719497268580</t>
  </si>
  <si>
    <t>8719497268542</t>
  </si>
  <si>
    <t>Geschenktüten</t>
  </si>
  <si>
    <t>Art. nummer</t>
  </si>
  <si>
    <t>/</t>
  </si>
  <si>
    <t>Anna's Garden Finest Grown</t>
  </si>
  <si>
    <t>Kaufmanniana Tulips</t>
  </si>
  <si>
    <t>Triumph Tulips</t>
  </si>
  <si>
    <t>Alectric  ( nieuw )</t>
  </si>
  <si>
    <t>Annie Schilder  ( nieuw )</t>
  </si>
  <si>
    <t>Kansas Proud  ( nieuw )</t>
  </si>
  <si>
    <t>Muvota</t>
  </si>
  <si>
    <t>Fosteriana Tulips</t>
  </si>
  <si>
    <t xml:space="preserve">Fosteriana Mix </t>
  </si>
  <si>
    <t>Viridiflora Tulips</t>
  </si>
  <si>
    <t xml:space="preserve">Nightrider </t>
  </si>
  <si>
    <t>Parrot Tulips</t>
  </si>
  <si>
    <t>James Last   ( nieuw )</t>
  </si>
  <si>
    <t>Red parrot</t>
  </si>
  <si>
    <t>Parkiet Mixed</t>
  </si>
  <si>
    <t>Darwin Hybride Tulips</t>
  </si>
  <si>
    <t>Darwin Hybrid Mixed</t>
  </si>
  <si>
    <t>Single Late Tulips</t>
  </si>
  <si>
    <t>Blushing Girl   ( nieuw )</t>
  </si>
  <si>
    <t xml:space="preserve">Dordogne </t>
  </si>
  <si>
    <t>Fontainebleu</t>
  </si>
  <si>
    <t>World's Favourite ( nieuw )</t>
  </si>
  <si>
    <t>Fringed Tulips</t>
  </si>
  <si>
    <t>Crystal Beauty</t>
  </si>
  <si>
    <t>Fringed Mixed</t>
  </si>
  <si>
    <t>Greigii Tulips</t>
  </si>
  <si>
    <r>
      <t>Quebec</t>
    </r>
    <r>
      <rPr>
        <sz val="9"/>
        <rFont val="Arial"/>
        <family val="2"/>
      </rPr>
      <t/>
    </r>
  </si>
  <si>
    <t xml:space="preserve">Toronto </t>
  </si>
  <si>
    <t>Double Late Tulips</t>
  </si>
  <si>
    <t xml:space="preserve">Carnaval De Nice </t>
  </si>
  <si>
    <t>00597</t>
  </si>
  <si>
    <t xml:space="preserve">Copper Image </t>
  </si>
  <si>
    <t>00629</t>
  </si>
  <si>
    <t>Yellow Pomponette  ( nieuw )</t>
  </si>
  <si>
    <t>Double Late Mixed</t>
  </si>
  <si>
    <t>Lilyflowering Tulips</t>
  </si>
  <si>
    <t>00672</t>
  </si>
  <si>
    <t>Merlot ( nieuw )</t>
  </si>
  <si>
    <t>8719474818623</t>
  </si>
  <si>
    <t>00677</t>
  </si>
  <si>
    <t>Pretty Love</t>
  </si>
  <si>
    <t>Lily Flowering Mixed</t>
  </si>
  <si>
    <t>Botanical Tulips</t>
  </si>
  <si>
    <t>Little Princess</t>
  </si>
  <si>
    <t>Multiflora Tulips</t>
  </si>
  <si>
    <t xml:space="preserve">Aquilla </t>
  </si>
  <si>
    <t xml:space="preserve">Candy Club </t>
  </si>
  <si>
    <t>00777</t>
  </si>
  <si>
    <t>Night Club</t>
  </si>
  <si>
    <t xml:space="preserve">Mulitiflowering Mixed </t>
  </si>
  <si>
    <t>Garden Tulips</t>
  </si>
  <si>
    <t xml:space="preserve">Black Jacky </t>
  </si>
  <si>
    <t>00817</t>
  </si>
  <si>
    <t>Dance Club   ( nieuw )</t>
  </si>
  <si>
    <t>8719474818654</t>
  </si>
  <si>
    <t>00847</t>
  </si>
  <si>
    <t>Grand Style</t>
  </si>
  <si>
    <t>00852</t>
  </si>
  <si>
    <t>Promise   ( nieuw )</t>
  </si>
  <si>
    <t>8719474818647</t>
  </si>
  <si>
    <t xml:space="preserve">Vermeer </t>
  </si>
  <si>
    <t>Hyacinthus Orientalis</t>
  </si>
  <si>
    <t>Orientalis Mixed</t>
  </si>
  <si>
    <t>Glas Hyacinth White Pearl</t>
  </si>
  <si>
    <r>
      <t>Glas Hyacinth Pink Pearl</t>
    </r>
    <r>
      <rPr>
        <b/>
        <sz val="10"/>
        <rFont val="Helvetica"/>
      </rPr>
      <t xml:space="preserve"> </t>
    </r>
  </si>
  <si>
    <t xml:space="preserve">Glas Hyacinth Delft Blue </t>
  </si>
  <si>
    <t>Trumpet en Large Cupped Narcissus</t>
  </si>
  <si>
    <t xml:space="preserve">Avalon </t>
  </si>
  <si>
    <t>01107</t>
  </si>
  <si>
    <t>8719474818661</t>
  </si>
  <si>
    <t>01147</t>
  </si>
  <si>
    <t>Pink Charm</t>
  </si>
  <si>
    <t>8719474818715</t>
  </si>
  <si>
    <t>Double Narcissus</t>
  </si>
  <si>
    <t>01178</t>
  </si>
  <si>
    <t xml:space="preserve">Acropolis </t>
  </si>
  <si>
    <t xml:space="preserve">Ice King </t>
  </si>
  <si>
    <t>Splitcrown Narcissus</t>
  </si>
  <si>
    <t>01217</t>
  </si>
  <si>
    <t>Apricot Whirl  ( nieuw )</t>
  </si>
  <si>
    <t>8719474818685</t>
  </si>
  <si>
    <t>Cassata   ( nieuw )</t>
  </si>
  <si>
    <t>8719474818678</t>
  </si>
  <si>
    <t xml:space="preserve">Printal </t>
  </si>
  <si>
    <t>Split Corona Mixed</t>
  </si>
  <si>
    <t>01244</t>
  </si>
  <si>
    <t>Actaea</t>
  </si>
  <si>
    <t>Botanical Narcissus</t>
  </si>
  <si>
    <t>01243</t>
  </si>
  <si>
    <t xml:space="preserve">Albo Plenus </t>
  </si>
  <si>
    <t xml:space="preserve">Golden Echo </t>
  </si>
  <si>
    <t>01276</t>
  </si>
  <si>
    <t>Kaydee  ( nieuw )</t>
  </si>
  <si>
    <t>8719474818708</t>
  </si>
  <si>
    <t>01305</t>
  </si>
  <si>
    <t xml:space="preserve">Sinopel </t>
  </si>
  <si>
    <t>01197</t>
  </si>
  <si>
    <t>Tete á Tete de Luxe   ( nieuw )</t>
  </si>
  <si>
    <t>8719474818692</t>
  </si>
  <si>
    <t xml:space="preserve">Crocus Vernus </t>
  </si>
  <si>
    <t xml:space="preserve">Vanquard </t>
  </si>
  <si>
    <t>Venus Mixed</t>
  </si>
  <si>
    <t>Crocus Chrysanthus</t>
  </si>
  <si>
    <t>01452</t>
  </si>
  <si>
    <t>Orange Monarch</t>
  </si>
  <si>
    <t>01467</t>
  </si>
  <si>
    <t xml:space="preserve">Sieberi Tricolor </t>
  </si>
  <si>
    <t>01472</t>
  </si>
  <si>
    <t>Spring Beauty ( nieuw )</t>
  </si>
  <si>
    <t>8719474818722</t>
  </si>
  <si>
    <t>01495</t>
  </si>
  <si>
    <t xml:space="preserve">Artropurpureum </t>
  </si>
  <si>
    <t>01480</t>
  </si>
  <si>
    <t>Brother   ( nieuw )</t>
  </si>
  <si>
    <t>Graceful Beauty</t>
  </si>
  <si>
    <t>01552</t>
  </si>
  <si>
    <t>Nigrum  ( nieuw )</t>
  </si>
  <si>
    <t>01554</t>
  </si>
  <si>
    <t>Obiquum  ( nieuw )</t>
  </si>
  <si>
    <t>01557</t>
  </si>
  <si>
    <t>Purple Rain   ( nieuw )</t>
  </si>
  <si>
    <t>01562</t>
  </si>
  <si>
    <t xml:space="preserve">Red Mohican </t>
  </si>
  <si>
    <t>01567</t>
  </si>
  <si>
    <t>Silver Spring  ( nieuw )</t>
  </si>
  <si>
    <t>01572</t>
  </si>
  <si>
    <t xml:space="preserve">Summer Drummer </t>
  </si>
  <si>
    <t>01577</t>
  </si>
  <si>
    <t>Gemengd ( nieuw )</t>
  </si>
  <si>
    <t>01703</t>
  </si>
  <si>
    <r>
      <t xml:space="preserve">Leichtlinii Blue </t>
    </r>
    <r>
      <rPr>
        <b/>
        <sz val="10"/>
        <rFont val="Helvetica"/>
      </rPr>
      <t>(Nieuw)</t>
    </r>
  </si>
  <si>
    <t>Single White</t>
  </si>
  <si>
    <t>01822</t>
  </si>
  <si>
    <t xml:space="preserve">Meleagris Alba </t>
  </si>
  <si>
    <t>8719474816537</t>
  </si>
  <si>
    <t xml:space="preserve"> 01827</t>
  </si>
  <si>
    <t>Pallidflora</t>
  </si>
  <si>
    <t>8719474816544</t>
  </si>
  <si>
    <t>01927</t>
  </si>
  <si>
    <t>Reticulata Purple Hill  ( nieuw )</t>
  </si>
  <si>
    <t>Reticulata Mixed</t>
  </si>
  <si>
    <t>01942</t>
  </si>
  <si>
    <t>Vernum  ( nieuw )</t>
  </si>
  <si>
    <t>01945</t>
  </si>
  <si>
    <t>Asiatic Oranje</t>
  </si>
  <si>
    <t>01950</t>
  </si>
  <si>
    <t>Asiatic Red</t>
  </si>
  <si>
    <t>01955</t>
  </si>
  <si>
    <t>Asiatic Salmon</t>
  </si>
  <si>
    <t>01960</t>
  </si>
  <si>
    <t>Asiatic Yellow</t>
  </si>
  <si>
    <t>01962</t>
  </si>
  <si>
    <t xml:space="preserve">Candidum </t>
  </si>
  <si>
    <t>01961</t>
  </si>
  <si>
    <r>
      <t xml:space="preserve">Martagon Alba </t>
    </r>
    <r>
      <rPr>
        <b/>
        <sz val="10"/>
        <rFont val="Helvetica"/>
      </rPr>
      <t>(Nieuw)</t>
    </r>
  </si>
  <si>
    <t>01963</t>
  </si>
  <si>
    <r>
      <t>Martagon Purper</t>
    </r>
    <r>
      <rPr>
        <b/>
        <sz val="10"/>
        <rFont val="Helvetica"/>
      </rPr>
      <t xml:space="preserve"> </t>
    </r>
  </si>
  <si>
    <t>01965</t>
  </si>
  <si>
    <t>Oriental Stargazer</t>
  </si>
  <si>
    <t xml:space="preserve">Convallaria  </t>
  </si>
  <si>
    <t>01970</t>
  </si>
  <si>
    <t>Convallaria Majalis Lily of the Valley</t>
  </si>
  <si>
    <t>02007</t>
  </si>
  <si>
    <t xml:space="preserve">Pink Sunrise </t>
  </si>
  <si>
    <t>02032</t>
  </si>
  <si>
    <t>Versicolor</t>
  </si>
  <si>
    <t>8719474810078</t>
  </si>
  <si>
    <t>Scilloides var. Libanotica</t>
  </si>
  <si>
    <t xml:space="preserve">Siberica Alba          </t>
  </si>
  <si>
    <t>Tricolor Mixed</t>
  </si>
  <si>
    <t>8719274545002</t>
  </si>
  <si>
    <t xml:space="preserve">Pioenen (Leverbaar vanaf eind september) </t>
  </si>
  <si>
    <t>02120</t>
  </si>
  <si>
    <t>Paeonia "Festiva Maxima''</t>
  </si>
  <si>
    <t>02125</t>
  </si>
  <si>
    <t xml:space="preserve">Paeonia Bella </t>
  </si>
  <si>
    <t>02130</t>
  </si>
  <si>
    <r>
      <t>Paeonia Bowl of Beauty</t>
    </r>
    <r>
      <rPr>
        <b/>
        <sz val="10"/>
        <rFont val="Helvetica"/>
      </rPr>
      <t xml:space="preserve"> </t>
    </r>
  </si>
  <si>
    <t>02135</t>
  </si>
  <si>
    <t xml:space="preserve">Paeonia Coral </t>
  </si>
  <si>
    <t>02140</t>
  </si>
  <si>
    <t>Paeonia Dark Pink</t>
  </si>
  <si>
    <t>02145</t>
  </si>
  <si>
    <t xml:space="preserve">Paeonia Hot Spot </t>
  </si>
  <si>
    <t>02150</t>
  </si>
  <si>
    <t xml:space="preserve">Paeonia Purple </t>
  </si>
  <si>
    <t>02155</t>
  </si>
  <si>
    <t xml:space="preserve">Paeonia Rood </t>
  </si>
  <si>
    <t>02160</t>
  </si>
  <si>
    <t xml:space="preserve">Paeonia Rose </t>
  </si>
  <si>
    <t>02165</t>
  </si>
  <si>
    <t xml:space="preserve">Paeonia Yellow Crown </t>
  </si>
  <si>
    <t xml:space="preserve">Gesamt  </t>
  </si>
  <si>
    <t xml:space="preserve">Gesamt </t>
  </si>
  <si>
    <t>Art. Nr.</t>
  </si>
  <si>
    <t>8718036501515</t>
  </si>
  <si>
    <t>8718036502024</t>
  </si>
  <si>
    <t>8718036501522</t>
  </si>
  <si>
    <t>8718036502017</t>
  </si>
  <si>
    <t>Tulipa Triumph Gemengd</t>
  </si>
  <si>
    <t>8718036501539</t>
  </si>
  <si>
    <t>8718036501553</t>
  </si>
  <si>
    <t>8718036501546</t>
  </si>
  <si>
    <t>8718036501997</t>
  </si>
  <si>
    <t>8718036502000</t>
  </si>
  <si>
    <t>Inhalt Pro Beutel</t>
  </si>
  <si>
    <t>Geschenktüten plastik</t>
  </si>
  <si>
    <t>18025</t>
  </si>
  <si>
    <t>18005</t>
  </si>
  <si>
    <t>18015</t>
  </si>
  <si>
    <t>18010</t>
  </si>
  <si>
    <t>18020</t>
  </si>
  <si>
    <t>18030</t>
  </si>
  <si>
    <t>Narzissen Gelb</t>
  </si>
  <si>
    <t>Narzissen gemischt</t>
  </si>
  <si>
    <t>Hyazinthe gemischt</t>
  </si>
  <si>
    <t>Tulp Rot</t>
  </si>
  <si>
    <t>Tulp Weiß</t>
  </si>
  <si>
    <t>Tulp Roze</t>
  </si>
  <si>
    <t>Tulp Rembrandt gemischt</t>
  </si>
  <si>
    <t xml:space="preserve">
Sackleinen Beutel</t>
  </si>
  <si>
    <t>Verschiedene</t>
  </si>
  <si>
    <t>Präsentationsboxen aus Pappe</t>
  </si>
  <si>
    <t>Double Early Tulips</t>
  </si>
  <si>
    <t>19025</t>
  </si>
  <si>
    <t>Truimph Tulips</t>
  </si>
  <si>
    <t>19005</t>
  </si>
  <si>
    <t>Johan Straus</t>
  </si>
  <si>
    <t>19010</t>
  </si>
  <si>
    <t>19035</t>
  </si>
  <si>
    <t xml:space="preserve">Flaming Parrot </t>
  </si>
  <si>
    <t>19015</t>
  </si>
  <si>
    <t>19040</t>
  </si>
  <si>
    <t>Day Dream</t>
  </si>
  <si>
    <t>Pink Impresion</t>
  </si>
  <si>
    <t>19020</t>
  </si>
  <si>
    <t>19045</t>
  </si>
  <si>
    <t>19050</t>
  </si>
  <si>
    <t>19080</t>
  </si>
  <si>
    <t>19055</t>
  </si>
  <si>
    <t>Trumpet Narzisse</t>
  </si>
  <si>
    <t>19085</t>
  </si>
  <si>
    <t>Sound</t>
  </si>
  <si>
    <t>Double LateTulips</t>
  </si>
  <si>
    <t>19060</t>
  </si>
  <si>
    <t>Sunlover</t>
  </si>
  <si>
    <t>Double Narzisse</t>
  </si>
  <si>
    <t>19090</t>
  </si>
  <si>
    <t>19065</t>
  </si>
  <si>
    <t>Splitcrown Narzisse</t>
  </si>
  <si>
    <t>19095</t>
  </si>
  <si>
    <t>19070</t>
  </si>
  <si>
    <t xml:space="preserve">Turkestanica </t>
  </si>
  <si>
    <t>Botanical Narzisse</t>
  </si>
  <si>
    <t>19100</t>
  </si>
  <si>
    <t>19075</t>
  </si>
  <si>
    <t>Krokusse Vernus</t>
  </si>
  <si>
    <t>19105</t>
  </si>
  <si>
    <t>Krokusse Chrysanthus</t>
  </si>
  <si>
    <t>19110</t>
  </si>
  <si>
    <t>19135</t>
  </si>
  <si>
    <t>Allium Large Flowering</t>
  </si>
  <si>
    <t>19115</t>
  </si>
  <si>
    <t>19140</t>
  </si>
  <si>
    <t>Allium Small Flowering</t>
  </si>
  <si>
    <t>19120</t>
  </si>
  <si>
    <t>Neapolitanum</t>
  </si>
  <si>
    <t>19145</t>
  </si>
  <si>
    <t>19125</t>
  </si>
  <si>
    <t>Yelllow</t>
  </si>
  <si>
    <t>19150</t>
  </si>
  <si>
    <t>Diverse</t>
  </si>
  <si>
    <t>19130</t>
  </si>
  <si>
    <t>19155</t>
  </si>
  <si>
    <t>8/+</t>
  </si>
  <si>
    <t>Freesia gemengd</t>
  </si>
  <si>
    <t>Bienen Hotels und Pakette</t>
  </si>
  <si>
    <t>Bienen Hotel</t>
  </si>
  <si>
    <t>Krokusse Botanical Gemischt</t>
  </si>
  <si>
    <t>Tulp Tarda</t>
  </si>
  <si>
    <t>Garten Collection</t>
  </si>
  <si>
    <t>Garden Collectie Box</t>
  </si>
  <si>
    <t xml:space="preserve">100 / 150 </t>
  </si>
  <si>
    <t>Div</t>
  </si>
  <si>
    <t>Werbematerial</t>
  </si>
  <si>
    <t>Headerboard</t>
  </si>
  <si>
    <t>120x40cm</t>
  </si>
  <si>
    <t>Material</t>
  </si>
  <si>
    <t>Hohlkernplatte</t>
  </si>
  <si>
    <t>Banner vertikal</t>
  </si>
  <si>
    <t>60x200cm</t>
  </si>
  <si>
    <t>300x60cm</t>
  </si>
  <si>
    <t>Banner horizontal</t>
  </si>
  <si>
    <t>50x70cm</t>
  </si>
  <si>
    <t>EAN-Code</t>
  </si>
  <si>
    <t>Etikett Grau. Freie Auswahl aus 120 Sorten</t>
  </si>
  <si>
    <t>______________________________________________</t>
  </si>
  <si>
    <t>Mit Nachlieferung bis € 500,-- Eve's Megapacks € 2,50 &amp; Anna's Garden Tulpen  und Übrige Sorten € 2,25</t>
  </si>
  <si>
    <t xml:space="preserve">Bilder Katalog Seite 4-13 </t>
  </si>
  <si>
    <t>19030</t>
  </si>
  <si>
    <t>Replete/</t>
  </si>
  <si>
    <t xml:space="preserve">Abba </t>
  </si>
  <si>
    <t xml:space="preserve">Scarlet baby </t>
  </si>
  <si>
    <t xml:space="preserve">Artist </t>
  </si>
  <si>
    <t xml:space="preserve">Apricot Foxx </t>
  </si>
  <si>
    <t xml:space="preserve">Black Parrot </t>
  </si>
  <si>
    <t xml:space="preserve">Blushing Lady </t>
  </si>
  <si>
    <t xml:space="preserve">Burgundy Lace </t>
  </si>
  <si>
    <t>Bestelliste Herbst 2021</t>
  </si>
  <si>
    <r>
      <t xml:space="preserve">                                       </t>
    </r>
    <r>
      <rPr>
        <b/>
        <sz val="16"/>
        <rFont val="Calibri"/>
        <family val="2"/>
        <scheme val="minor"/>
      </rPr>
      <t>Achtung: Bestellung für 11-7-2021 = Lieferung KW 34-35</t>
    </r>
    <r>
      <rPr>
        <b/>
        <sz val="14"/>
        <rFont val="Calibri"/>
        <family val="2"/>
        <scheme val="minor"/>
      </rPr>
      <t xml:space="preserve"> </t>
    </r>
  </si>
  <si>
    <t>80090</t>
  </si>
  <si>
    <t>80095</t>
  </si>
  <si>
    <t>80100</t>
  </si>
  <si>
    <t>80105</t>
  </si>
  <si>
    <t>80185</t>
  </si>
  <si>
    <t>80190</t>
  </si>
  <si>
    <t>80195</t>
  </si>
  <si>
    <t>80200</t>
  </si>
  <si>
    <t>80205</t>
  </si>
  <si>
    <t>80210</t>
  </si>
  <si>
    <t>80215</t>
  </si>
  <si>
    <t>80220</t>
  </si>
  <si>
    <t>80225</t>
  </si>
  <si>
    <t>80230</t>
  </si>
  <si>
    <t>80235</t>
  </si>
  <si>
    <t>80240</t>
  </si>
  <si>
    <t>80245</t>
  </si>
  <si>
    <t>80250</t>
  </si>
  <si>
    <t>80255</t>
  </si>
  <si>
    <t>80260</t>
  </si>
  <si>
    <t>80265</t>
  </si>
  <si>
    <t>80270</t>
  </si>
  <si>
    <t>80280</t>
  </si>
  <si>
    <t>80275</t>
  </si>
  <si>
    <t>80285</t>
  </si>
  <si>
    <t>80290</t>
  </si>
  <si>
    <t>80295</t>
  </si>
  <si>
    <t>80300</t>
  </si>
  <si>
    <t>80305</t>
  </si>
  <si>
    <t>80310</t>
  </si>
  <si>
    <t>80315</t>
  </si>
  <si>
    <t>80320</t>
  </si>
  <si>
    <t>80325</t>
  </si>
  <si>
    <t>80330</t>
  </si>
  <si>
    <t>80335</t>
  </si>
  <si>
    <t>80340</t>
  </si>
  <si>
    <t>80345</t>
  </si>
  <si>
    <t>80350</t>
  </si>
  <si>
    <t>80355</t>
  </si>
  <si>
    <t>80360</t>
  </si>
  <si>
    <t>80365</t>
  </si>
  <si>
    <t>80370</t>
  </si>
  <si>
    <t>80375</t>
  </si>
  <si>
    <t>80380</t>
  </si>
  <si>
    <t>80385</t>
  </si>
  <si>
    <t>80390</t>
  </si>
  <si>
    <t>80395</t>
  </si>
  <si>
    <t>80400</t>
  </si>
  <si>
    <t>80405</t>
  </si>
  <si>
    <t>80410</t>
  </si>
  <si>
    <t>80415</t>
  </si>
  <si>
    <t>80420</t>
  </si>
  <si>
    <t>80425</t>
  </si>
  <si>
    <t>80430</t>
  </si>
  <si>
    <t>80435</t>
  </si>
  <si>
    <t>80440</t>
  </si>
  <si>
    <t>80445</t>
  </si>
  <si>
    <t>80450</t>
  </si>
  <si>
    <t>80455</t>
  </si>
  <si>
    <t>80460</t>
  </si>
  <si>
    <t>80465</t>
  </si>
  <si>
    <t>80470</t>
  </si>
  <si>
    <t>80475</t>
  </si>
  <si>
    <t>80480</t>
  </si>
  <si>
    <t>80485</t>
  </si>
  <si>
    <t>80490</t>
  </si>
  <si>
    <t>80495</t>
  </si>
  <si>
    <t>80500</t>
  </si>
  <si>
    <t>80505</t>
  </si>
  <si>
    <t>80510</t>
  </si>
  <si>
    <t>80520</t>
  </si>
  <si>
    <t>80515</t>
  </si>
  <si>
    <t>80525</t>
  </si>
  <si>
    <t>80530</t>
  </si>
  <si>
    <t>80535</t>
  </si>
  <si>
    <t>80540</t>
  </si>
  <si>
    <t>80545</t>
  </si>
  <si>
    <t>80550</t>
  </si>
  <si>
    <t>80560</t>
  </si>
  <si>
    <t>80565</t>
  </si>
  <si>
    <t>80570</t>
  </si>
  <si>
    <t>80575</t>
  </si>
  <si>
    <t>80580</t>
  </si>
  <si>
    <t>80585</t>
  </si>
  <si>
    <t>80590</t>
  </si>
  <si>
    <t>80595</t>
  </si>
  <si>
    <t>80600</t>
  </si>
  <si>
    <t>80605</t>
  </si>
  <si>
    <t>80610</t>
  </si>
  <si>
    <t>80615</t>
  </si>
  <si>
    <t>80620</t>
  </si>
  <si>
    <t>80670</t>
  </si>
  <si>
    <t>80675</t>
  </si>
  <si>
    <t>80680</t>
  </si>
  <si>
    <t>80685</t>
  </si>
  <si>
    <t>80690</t>
  </si>
  <si>
    <t>80695</t>
  </si>
  <si>
    <t>80700</t>
  </si>
  <si>
    <t>80705</t>
  </si>
  <si>
    <t>80710</t>
  </si>
  <si>
    <t>80715</t>
  </si>
  <si>
    <t>80725</t>
  </si>
  <si>
    <t>80730</t>
  </si>
  <si>
    <t>80735</t>
  </si>
  <si>
    <t>80740</t>
  </si>
  <si>
    <t>80745</t>
  </si>
  <si>
    <t>80750</t>
  </si>
  <si>
    <t>80755</t>
  </si>
  <si>
    <t>80760</t>
  </si>
  <si>
    <t>80765</t>
  </si>
  <si>
    <t>80770</t>
  </si>
  <si>
    <t>80775</t>
  </si>
  <si>
    <t>80780</t>
  </si>
  <si>
    <t>80785</t>
  </si>
  <si>
    <t>80790</t>
  </si>
  <si>
    <t>80795</t>
  </si>
  <si>
    <t>80800</t>
  </si>
  <si>
    <t>80805</t>
  </si>
  <si>
    <t>80810</t>
  </si>
  <si>
    <t>80815</t>
  </si>
  <si>
    <t>80820</t>
  </si>
  <si>
    <t>80825</t>
  </si>
  <si>
    <t>80830</t>
  </si>
  <si>
    <t>80840</t>
  </si>
  <si>
    <t>80845</t>
  </si>
  <si>
    <t>80850</t>
  </si>
  <si>
    <t>80855</t>
  </si>
  <si>
    <t>80860</t>
  </si>
  <si>
    <t>80865</t>
  </si>
  <si>
    <t>80870</t>
  </si>
  <si>
    <t>80875</t>
  </si>
  <si>
    <t>80880</t>
  </si>
  <si>
    <t>80885</t>
  </si>
  <si>
    <t>80890</t>
  </si>
  <si>
    <t>80895</t>
  </si>
  <si>
    <t>80900</t>
  </si>
  <si>
    <t>80905</t>
  </si>
  <si>
    <t>80910</t>
  </si>
  <si>
    <t>80915</t>
  </si>
  <si>
    <t>80920</t>
  </si>
  <si>
    <t>80925</t>
  </si>
  <si>
    <t>80930</t>
  </si>
  <si>
    <t>80935</t>
  </si>
  <si>
    <t>80940</t>
  </si>
  <si>
    <t>80945</t>
  </si>
  <si>
    <t>80950</t>
  </si>
  <si>
    <t>80955</t>
  </si>
  <si>
    <t>80975</t>
  </si>
  <si>
    <t>80960</t>
  </si>
  <si>
    <t>80965</t>
  </si>
  <si>
    <t>80970</t>
  </si>
  <si>
    <t>80980</t>
  </si>
  <si>
    <t>80985</t>
  </si>
  <si>
    <t>80990</t>
  </si>
  <si>
    <t>80995</t>
  </si>
  <si>
    <t>81000</t>
  </si>
  <si>
    <t>81010</t>
  </si>
  <si>
    <t>81005</t>
  </si>
  <si>
    <t>81015</t>
  </si>
  <si>
    <t>81020</t>
  </si>
  <si>
    <t>81025</t>
  </si>
  <si>
    <t>81050</t>
  </si>
  <si>
    <t>81055</t>
  </si>
  <si>
    <t>81060</t>
  </si>
  <si>
    <t>81065</t>
  </si>
  <si>
    <t>81070</t>
  </si>
  <si>
    <t>81075</t>
  </si>
  <si>
    <t>81080</t>
  </si>
  <si>
    <t>81085</t>
  </si>
  <si>
    <t>81090</t>
  </si>
  <si>
    <t>81095</t>
  </si>
  <si>
    <t>81100</t>
  </si>
  <si>
    <t>81105</t>
  </si>
  <si>
    <t>81110</t>
  </si>
  <si>
    <t>81115</t>
  </si>
  <si>
    <t>81120</t>
  </si>
  <si>
    <t>81130</t>
  </si>
  <si>
    <t>81125</t>
  </si>
  <si>
    <t>81135</t>
  </si>
  <si>
    <t>81140</t>
  </si>
  <si>
    <t>81145</t>
  </si>
  <si>
    <t>81150</t>
  </si>
  <si>
    <t>81155</t>
  </si>
  <si>
    <t>81160</t>
  </si>
  <si>
    <t>81165</t>
  </si>
  <si>
    <t>82005</t>
  </si>
  <si>
    <t>82010</t>
  </si>
  <si>
    <t>82015</t>
  </si>
  <si>
    <t>82025</t>
  </si>
  <si>
    <t>82030</t>
  </si>
  <si>
    <t>82040</t>
  </si>
  <si>
    <t>82045</t>
  </si>
  <si>
    <t>82050</t>
  </si>
  <si>
    <t>82055</t>
  </si>
  <si>
    <t>82065</t>
  </si>
  <si>
    <t>82070</t>
  </si>
  <si>
    <t>82075</t>
  </si>
  <si>
    <t>82085</t>
  </si>
  <si>
    <t>82090</t>
  </si>
  <si>
    <t>82095</t>
  </si>
  <si>
    <t>82100</t>
  </si>
  <si>
    <t>82110</t>
  </si>
  <si>
    <t>82105</t>
  </si>
  <si>
    <t>82115</t>
  </si>
  <si>
    <t>82120</t>
  </si>
  <si>
    <t>82125</t>
  </si>
  <si>
    <t>82130</t>
  </si>
  <si>
    <t>82135</t>
  </si>
  <si>
    <t>82140</t>
  </si>
  <si>
    <t>82145</t>
  </si>
  <si>
    <t>82150</t>
  </si>
  <si>
    <t>82155</t>
  </si>
  <si>
    <t>82160</t>
  </si>
  <si>
    <t>82165</t>
  </si>
  <si>
    <t>82170</t>
  </si>
  <si>
    <t>82175</t>
  </si>
  <si>
    <t>82180</t>
  </si>
  <si>
    <t>82185</t>
  </si>
  <si>
    <t>82190</t>
  </si>
  <si>
    <t>82195</t>
  </si>
  <si>
    <t>82020</t>
  </si>
  <si>
    <t>82200</t>
  </si>
  <si>
    <t>82035</t>
  </si>
  <si>
    <t>82205</t>
  </si>
  <si>
    <t>82210</t>
  </si>
  <si>
    <t>82215</t>
  </si>
  <si>
    <t>82220</t>
  </si>
  <si>
    <t>82225</t>
  </si>
  <si>
    <t>82230</t>
  </si>
  <si>
    <t>82235</t>
  </si>
  <si>
    <t>82240</t>
  </si>
  <si>
    <t>82245</t>
  </si>
  <si>
    <t>82250</t>
  </si>
  <si>
    <t>82080</t>
  </si>
  <si>
    <t>82255</t>
  </si>
  <si>
    <t>82260</t>
  </si>
  <si>
    <t>82265</t>
  </si>
  <si>
    <t>82270</t>
  </si>
  <si>
    <t>82275</t>
  </si>
  <si>
    <t>82280</t>
  </si>
  <si>
    <t>82285</t>
  </si>
  <si>
    <t>82290</t>
  </si>
  <si>
    <t>82295</t>
  </si>
  <si>
    <t>82300</t>
  </si>
  <si>
    <t>83000</t>
  </si>
  <si>
    <t>83005</t>
  </si>
  <si>
    <t>83010</t>
  </si>
  <si>
    <t>83015</t>
  </si>
  <si>
    <t>83020</t>
  </si>
  <si>
    <t>83025</t>
  </si>
  <si>
    <t>83030</t>
  </si>
  <si>
    <t>83035</t>
  </si>
  <si>
    <t>83040</t>
  </si>
  <si>
    <t>83045</t>
  </si>
  <si>
    <t>83050</t>
  </si>
  <si>
    <t>83055</t>
  </si>
  <si>
    <t>83060</t>
  </si>
  <si>
    <t>83065</t>
  </si>
  <si>
    <t>83070</t>
  </si>
  <si>
    <t>83075</t>
  </si>
  <si>
    <t>84245</t>
  </si>
  <si>
    <t>84250</t>
  </si>
  <si>
    <t>84255</t>
  </si>
  <si>
    <t>84260</t>
  </si>
  <si>
    <t>84265</t>
  </si>
  <si>
    <t>84270</t>
  </si>
  <si>
    <t>84275</t>
  </si>
  <si>
    <t>84280</t>
  </si>
  <si>
    <t>84285</t>
  </si>
  <si>
    <t>84290</t>
  </si>
  <si>
    <t>84305</t>
  </si>
  <si>
    <t>84295</t>
  </si>
  <si>
    <t>84300</t>
  </si>
  <si>
    <t>84310</t>
  </si>
  <si>
    <t>84315</t>
  </si>
  <si>
    <t>84320</t>
  </si>
  <si>
    <t>84325</t>
  </si>
  <si>
    <t>84330</t>
  </si>
  <si>
    <t>84000</t>
  </si>
  <si>
    <t>84005</t>
  </si>
  <si>
    <t>84010</t>
  </si>
  <si>
    <t>84015</t>
  </si>
  <si>
    <t>84020</t>
  </si>
  <si>
    <t>84025</t>
  </si>
  <si>
    <t>84030</t>
  </si>
  <si>
    <t>84035</t>
  </si>
  <si>
    <t>84040</t>
  </si>
  <si>
    <t>84045</t>
  </si>
  <si>
    <t>84050</t>
  </si>
  <si>
    <t>84055</t>
  </si>
  <si>
    <t>84060</t>
  </si>
  <si>
    <t>84065</t>
  </si>
  <si>
    <t>84070</t>
  </si>
  <si>
    <t>84075</t>
  </si>
  <si>
    <t>84080</t>
  </si>
  <si>
    <t>84085</t>
  </si>
  <si>
    <t>84090</t>
  </si>
  <si>
    <t>84095</t>
  </si>
  <si>
    <t>84100</t>
  </si>
  <si>
    <t>84105</t>
  </si>
  <si>
    <t>84110</t>
  </si>
  <si>
    <t>84115</t>
  </si>
  <si>
    <t>84120</t>
  </si>
  <si>
    <t>84125</t>
  </si>
  <si>
    <t>84130</t>
  </si>
  <si>
    <t>84135</t>
  </si>
  <si>
    <t>84140</t>
  </si>
  <si>
    <t>84150</t>
  </si>
  <si>
    <t>84185</t>
  </si>
  <si>
    <t>84170</t>
  </si>
  <si>
    <t>84180</t>
  </si>
  <si>
    <t>84145</t>
  </si>
  <si>
    <t>84155</t>
  </si>
  <si>
    <t>84190</t>
  </si>
  <si>
    <t>84160</t>
  </si>
  <si>
    <t>84165</t>
  </si>
  <si>
    <t>84195</t>
  </si>
  <si>
    <t>84175</t>
  </si>
  <si>
    <t>84200</t>
  </si>
  <si>
    <t>84205</t>
  </si>
  <si>
    <t>84210</t>
  </si>
  <si>
    <t>84225</t>
  </si>
  <si>
    <t>84215</t>
  </si>
  <si>
    <t>84220</t>
  </si>
  <si>
    <t>84230</t>
  </si>
  <si>
    <t>84235</t>
  </si>
  <si>
    <t>84240</t>
  </si>
  <si>
    <t>84350</t>
  </si>
  <si>
    <t>84355</t>
  </si>
  <si>
    <t>84360</t>
  </si>
  <si>
    <t>84365</t>
  </si>
  <si>
    <t>84370</t>
  </si>
  <si>
    <t>84375</t>
  </si>
  <si>
    <t>84380</t>
  </si>
  <si>
    <t>84385</t>
  </si>
  <si>
    <t>84390</t>
  </si>
  <si>
    <t>84405</t>
  </si>
  <si>
    <t>84395</t>
  </si>
  <si>
    <t>84400</t>
  </si>
  <si>
    <t>84410</t>
  </si>
  <si>
    <t>84415</t>
  </si>
  <si>
    <t>84420</t>
  </si>
  <si>
    <t>84425</t>
  </si>
  <si>
    <t>84430</t>
  </si>
  <si>
    <t>84455</t>
  </si>
  <si>
    <t>84440</t>
  </si>
  <si>
    <t>84435</t>
  </si>
  <si>
    <t>84445</t>
  </si>
  <si>
    <t>84450</t>
  </si>
  <si>
    <t>84460</t>
  </si>
  <si>
    <t>84465</t>
  </si>
  <si>
    <t>84470</t>
  </si>
  <si>
    <t>84505</t>
  </si>
  <si>
    <t>84475</t>
  </si>
  <si>
    <t>84480</t>
  </si>
  <si>
    <t>84490</t>
  </si>
  <si>
    <t>84495</t>
  </si>
  <si>
    <t>84500</t>
  </si>
  <si>
    <t>84485</t>
  </si>
  <si>
    <t>84530</t>
  </si>
  <si>
    <t>84510</t>
  </si>
  <si>
    <t>84520</t>
  </si>
  <si>
    <t>84525</t>
  </si>
  <si>
    <t>84540</t>
  </si>
  <si>
    <t>84545</t>
  </si>
  <si>
    <t>84550</t>
  </si>
  <si>
    <t>84555</t>
  </si>
  <si>
    <t>84570</t>
  </si>
  <si>
    <t>84515</t>
  </si>
  <si>
    <t>84560</t>
  </si>
  <si>
    <t>84535</t>
  </si>
  <si>
    <t>84565</t>
  </si>
  <si>
    <t>84575</t>
  </si>
  <si>
    <t>84580</t>
  </si>
  <si>
    <t>84585</t>
  </si>
  <si>
    <t>84595</t>
  </si>
  <si>
    <t>84600</t>
  </si>
  <si>
    <t>84605</t>
  </si>
  <si>
    <t>84620</t>
  </si>
  <si>
    <t>84590</t>
  </si>
  <si>
    <t>84610</t>
  </si>
  <si>
    <t>84615</t>
  </si>
  <si>
    <t>84625</t>
  </si>
  <si>
    <t>84630</t>
  </si>
  <si>
    <t>84635</t>
  </si>
  <si>
    <t>84660</t>
  </si>
  <si>
    <t>84640</t>
  </si>
  <si>
    <t>84645</t>
  </si>
  <si>
    <t>84655</t>
  </si>
  <si>
    <t>84665</t>
  </si>
  <si>
    <t>84650</t>
  </si>
  <si>
    <t>84670</t>
  </si>
  <si>
    <t>84675</t>
  </si>
  <si>
    <t>84680</t>
  </si>
  <si>
    <t>84685</t>
  </si>
  <si>
    <t>84690</t>
  </si>
  <si>
    <t>84695</t>
  </si>
  <si>
    <t>84700</t>
  </si>
  <si>
    <t>84710</t>
  </si>
  <si>
    <t>84715</t>
  </si>
  <si>
    <t>84705</t>
  </si>
  <si>
    <t>84720</t>
  </si>
  <si>
    <t>84725</t>
  </si>
  <si>
    <t>84730</t>
  </si>
  <si>
    <t>84750</t>
  </si>
  <si>
    <t>84740</t>
  </si>
  <si>
    <t>84745</t>
  </si>
  <si>
    <t>84735</t>
  </si>
  <si>
    <t>84755</t>
  </si>
  <si>
    <t>84760</t>
  </si>
  <si>
    <t>84765</t>
  </si>
  <si>
    <t>Double Early Mixed</t>
  </si>
  <si>
    <t>Ancilla</t>
  </si>
  <si>
    <t>Johan Strauss</t>
  </si>
  <si>
    <t>Alectric</t>
  </si>
  <si>
    <t>Blue Beauty</t>
  </si>
  <si>
    <t>Kansas Proud</t>
  </si>
  <si>
    <t>Mata Hari</t>
  </si>
  <si>
    <t>Albert Heijn</t>
  </si>
  <si>
    <t>Fosteriana Mixed</t>
  </si>
  <si>
    <t>James Last</t>
  </si>
  <si>
    <t>Parrot Mixed</t>
  </si>
  <si>
    <t>Apricot Delight</t>
  </si>
  <si>
    <t>World's Favourite</t>
  </si>
  <si>
    <t>Darwin Hybride Mixed</t>
  </si>
  <si>
    <t>Blushing Girl</t>
  </si>
  <si>
    <t>Single Late Mixed</t>
  </si>
  <si>
    <t>Honeymoon</t>
  </si>
  <si>
    <t>World Bowl</t>
  </si>
  <si>
    <t>Yellow Pomponette</t>
  </si>
  <si>
    <t>Merlot</t>
  </si>
  <si>
    <t>Lilyflowering Mixed</t>
  </si>
  <si>
    <t xml:space="preserve">Multiflora Mixed </t>
  </si>
  <si>
    <t>Dance Club</t>
  </si>
  <si>
    <t>Promise</t>
  </si>
  <si>
    <t xml:space="preserve">Rembrandt Mixed </t>
  </si>
  <si>
    <t>Double Mixed</t>
  </si>
  <si>
    <t>Apricot Whirl</t>
  </si>
  <si>
    <t>Cassata</t>
  </si>
  <si>
    <t>Splitcrown Mixed</t>
  </si>
  <si>
    <t>Kaydee</t>
  </si>
  <si>
    <t>Sailboat</t>
  </si>
  <si>
    <t>Suzy</t>
  </si>
  <si>
    <t>Tête à Tête de Luxe</t>
  </si>
  <si>
    <t xml:space="preserve">Spring Beauty </t>
  </si>
  <si>
    <t>Advance</t>
  </si>
  <si>
    <t>Spring Beauty</t>
  </si>
  <si>
    <t>Vanguard</t>
  </si>
  <si>
    <t>Brother</t>
  </si>
  <si>
    <t>Gracefull Beauty</t>
  </si>
  <si>
    <t>Lucy Ball</t>
  </si>
  <si>
    <t>Pinball Wizard</t>
  </si>
  <si>
    <t>Purple Rain</t>
  </si>
  <si>
    <t>Silverspring</t>
  </si>
  <si>
    <t>Stipitatum</t>
  </si>
  <si>
    <t>Yellow Fantasy</t>
  </si>
  <si>
    <t>Allium Mixed</t>
  </si>
  <si>
    <t>Small flowering Mixed</t>
  </si>
  <si>
    <t>Blanda Blue Shades</t>
  </si>
  <si>
    <t>Blanda Mixed</t>
  </si>
  <si>
    <t>Coronaria the Caen Mixed</t>
  </si>
  <si>
    <t>Ixia Mixed</t>
  </si>
  <si>
    <t>Muscari Mixed</t>
  </si>
  <si>
    <t>Sparaxis Mixed</t>
  </si>
  <si>
    <t>Paeonia Festiva Maxima</t>
  </si>
  <si>
    <t xml:space="preserve">Paeonia Kansas </t>
  </si>
  <si>
    <t>Paeonia Peter Brand</t>
  </si>
  <si>
    <t>Paeonia Red Charm</t>
  </si>
  <si>
    <t>Paeonia Sarah Bernard</t>
  </si>
  <si>
    <t>8720143936685</t>
  </si>
  <si>
    <t>8720143936692</t>
  </si>
  <si>
    <t>8720143936708</t>
  </si>
  <si>
    <t>8720143936715</t>
  </si>
  <si>
    <t>8720143936722</t>
  </si>
  <si>
    <t>8720143936739</t>
  </si>
  <si>
    <t>8720143936746</t>
  </si>
  <si>
    <t>8720143936753</t>
  </si>
  <si>
    <t>8720143936760</t>
  </si>
  <si>
    <t>8720143936777</t>
  </si>
  <si>
    <t>8720143936784</t>
  </si>
  <si>
    <t>8720143936791</t>
  </si>
  <si>
    <t>8719474812324</t>
  </si>
  <si>
    <t>8720143936807</t>
  </si>
  <si>
    <t>8720143936814</t>
  </si>
  <si>
    <t>8720143936821</t>
  </si>
  <si>
    <t>8720143936838</t>
  </si>
  <si>
    <t>8720143936845</t>
  </si>
  <si>
    <t>8720143936852</t>
  </si>
  <si>
    <t>8720143936869</t>
  </si>
  <si>
    <t>8720143936876</t>
  </si>
  <si>
    <t>8720143936883</t>
  </si>
  <si>
    <t>8720143936890</t>
  </si>
  <si>
    <t>8720143936906</t>
  </si>
  <si>
    <t>8720143936913</t>
  </si>
  <si>
    <t>8720143937415</t>
  </si>
  <si>
    <t>8719474818814</t>
  </si>
  <si>
    <t>8719474812317</t>
  </si>
  <si>
    <t>8719474818869</t>
  </si>
  <si>
    <t>8719474818838</t>
  </si>
  <si>
    <t>8720143936937</t>
  </si>
  <si>
    <t>8719474818876</t>
  </si>
  <si>
    <t>8720143936982</t>
  </si>
  <si>
    <t>8720143936920</t>
  </si>
  <si>
    <t>8720143936944</t>
  </si>
  <si>
    <t>8719474812294</t>
  </si>
  <si>
    <t>8719474812300</t>
  </si>
  <si>
    <t>8720143936951</t>
  </si>
  <si>
    <t>8720143936968</t>
  </si>
  <si>
    <t>8720143936975</t>
  </si>
  <si>
    <t>8720143936999</t>
  </si>
  <si>
    <t>8720143937002</t>
  </si>
  <si>
    <t>8720143937019</t>
  </si>
  <si>
    <t>8720143937026</t>
  </si>
  <si>
    <t>8719474818630</t>
  </si>
  <si>
    <t>8719474818852</t>
  </si>
  <si>
    <t>8720143937033</t>
  </si>
  <si>
    <t>8720143937040</t>
  </si>
  <si>
    <t>8720143937057</t>
  </si>
  <si>
    <t>8720143937071</t>
  </si>
  <si>
    <t>8720143937064</t>
  </si>
  <si>
    <t>8720143937088</t>
  </si>
  <si>
    <t>8720143937095</t>
  </si>
  <si>
    <t>8720143937101</t>
  </si>
  <si>
    <t>8720143937132</t>
  </si>
  <si>
    <t>8720143937118</t>
  </si>
  <si>
    <t>8720143937125</t>
  </si>
  <si>
    <t>8720143937149</t>
  </si>
  <si>
    <t>8720143937156</t>
  </si>
  <si>
    <t>8720143937163</t>
  </si>
  <si>
    <t>8719274542834</t>
  </si>
  <si>
    <t>8720143937422</t>
  </si>
  <si>
    <t>8719274542940</t>
  </si>
  <si>
    <t>8720143937170</t>
  </si>
  <si>
    <t>8720143932434</t>
  </si>
  <si>
    <t>8720143937187</t>
  </si>
  <si>
    <t>8719474816629</t>
  </si>
  <si>
    <t>8719474816612</t>
  </si>
  <si>
    <t>8719474816582</t>
  </si>
  <si>
    <t>8720143937194</t>
  </si>
  <si>
    <t>8719274543305</t>
  </si>
  <si>
    <t>8720143937200</t>
  </si>
  <si>
    <t>8720143937217</t>
  </si>
  <si>
    <t>8720143937224</t>
  </si>
  <si>
    <t>8720143937439</t>
  </si>
  <si>
    <t>8720143937231</t>
  </si>
  <si>
    <t>8719474816599</t>
  </si>
  <si>
    <t>8720143937446</t>
  </si>
  <si>
    <t>8720143937248</t>
  </si>
  <si>
    <t>8720143937330</t>
  </si>
  <si>
    <t>8720143937453</t>
  </si>
  <si>
    <t>8720143937255</t>
  </si>
  <si>
    <t>8720143937262</t>
  </si>
  <si>
    <t>8720143937279</t>
  </si>
  <si>
    <t>8720143937286</t>
  </si>
  <si>
    <t>8720143937293</t>
  </si>
  <si>
    <t>8720143937309</t>
  </si>
  <si>
    <t>8720143937316</t>
  </si>
  <si>
    <t>8720143937323</t>
  </si>
  <si>
    <t>8720143937354</t>
  </si>
  <si>
    <t>8719274543930</t>
  </si>
  <si>
    <t>8720143937361</t>
  </si>
  <si>
    <t>8720143937378</t>
  </si>
  <si>
    <t>8720143937385</t>
  </si>
  <si>
    <t>8720143937392</t>
  </si>
  <si>
    <t>8720143937408</t>
  </si>
  <si>
    <t>10</t>
  </si>
  <si>
    <t>1</t>
  </si>
  <si>
    <t>2</t>
  </si>
  <si>
    <t>EAN</t>
  </si>
  <si>
    <t>Tulpe Kaufmannia</t>
  </si>
  <si>
    <t>Tulpe Truimph</t>
  </si>
  <si>
    <t>Tulpe Fosteriana</t>
  </si>
  <si>
    <t>Tulpe Viridiflora</t>
  </si>
  <si>
    <t>Tulpe Parrot</t>
  </si>
  <si>
    <t>Tulpe Darwin Hybride</t>
  </si>
  <si>
    <t>Tulpe Single Late</t>
  </si>
  <si>
    <t>Tulpe Fringed</t>
  </si>
  <si>
    <t>Tulpe Fringed Double</t>
  </si>
  <si>
    <t>Tulpe Double Late</t>
  </si>
  <si>
    <t>Tulpe Greigii</t>
  </si>
  <si>
    <t>Tulpe Lilyflowering</t>
  </si>
  <si>
    <t>Tulpe Specie</t>
  </si>
  <si>
    <t>Tulpe Multiflora</t>
  </si>
  <si>
    <t>Tulpe Crown</t>
  </si>
  <si>
    <t>Tulpe Garden</t>
  </si>
  <si>
    <t>Narzisse Doppel</t>
  </si>
  <si>
    <t>Hyazinthe Orientalis</t>
  </si>
  <si>
    <t>Krokus Chrysanthus</t>
  </si>
  <si>
    <t>Krokus Vernus</t>
  </si>
  <si>
    <t>Sonstiges</t>
  </si>
  <si>
    <t>Arum Italicum</t>
  </si>
  <si>
    <t>Camassia Leichtlinii Alba</t>
  </si>
  <si>
    <t>Camassia Leichtlinii Blue</t>
  </si>
  <si>
    <t>Chionodoxa Pink Giant</t>
  </si>
  <si>
    <t>Chionodoxa Luciliae</t>
  </si>
  <si>
    <t>Chionodoxa Luciliae Alba</t>
  </si>
  <si>
    <t>Chionodoxa Luciliae Mixed</t>
  </si>
  <si>
    <t>Colchium Giant</t>
  </si>
  <si>
    <t>Colchium Waterlily</t>
  </si>
  <si>
    <t>Cyclamen Hederifolium</t>
  </si>
  <si>
    <t xml:space="preserve">Dichelostemma Ida-maia     </t>
  </si>
  <si>
    <t>Eranthus Hyemalis</t>
  </si>
  <si>
    <t>Eremerus Bungei</t>
  </si>
  <si>
    <t>Eremerus Romance</t>
  </si>
  <si>
    <t>Eremerus White Romance</t>
  </si>
  <si>
    <t>Erythronium Pagoda</t>
  </si>
  <si>
    <t>Erythronium Purple King</t>
  </si>
  <si>
    <t>Erythronium White Beauty</t>
  </si>
  <si>
    <t>Freesie  single White</t>
  </si>
  <si>
    <t>Freesie single Pink</t>
  </si>
  <si>
    <t>Freesie single Red</t>
  </si>
  <si>
    <t>Freesie single Yellow</t>
  </si>
  <si>
    <t>Freesie doppel Mixed</t>
  </si>
  <si>
    <t>Fritillaria Aurora</t>
  </si>
  <si>
    <t>Fritillaria Ivory Bells</t>
  </si>
  <si>
    <t>Fritillaria Lutea</t>
  </si>
  <si>
    <t>Fritillaria Meleagris Mixed</t>
  </si>
  <si>
    <t>Fritillaria Persica</t>
  </si>
  <si>
    <t>Fritillaria Pallidiflora</t>
  </si>
  <si>
    <t>Fritillaria Uva vulpis</t>
  </si>
  <si>
    <t>Galanthus Elwesii</t>
  </si>
  <si>
    <t>Galanthus Flore Pleno</t>
  </si>
  <si>
    <t>Ipheion Wisley Blue</t>
  </si>
  <si>
    <t>Gloriosa Rotschildiana</t>
  </si>
  <si>
    <t>Hyazinthe Hispanica Blue</t>
  </si>
  <si>
    <t>Hyazinthe Hispanica Roze</t>
  </si>
  <si>
    <t>Hyazinthe Hispanica White</t>
  </si>
  <si>
    <t>Hyazinthe Hispanica Mixed</t>
  </si>
  <si>
    <t>Iris Danfordiae</t>
  </si>
  <si>
    <t>Iris Black Beauty</t>
  </si>
  <si>
    <t>Iris Blue Magic</t>
  </si>
  <si>
    <t>Iris Crown Jewel</t>
  </si>
  <si>
    <t>Iris Purple Sensation</t>
  </si>
  <si>
    <t>Iris Suprise</t>
  </si>
  <si>
    <t>Iris White Magic</t>
  </si>
  <si>
    <t>Iris Yellow/White</t>
  </si>
  <si>
    <t>Iris Hollandica Mixed</t>
  </si>
  <si>
    <t>Iris Blue</t>
  </si>
  <si>
    <t>Iris Purple Hill</t>
  </si>
  <si>
    <t>Iris Reticulata Mixed</t>
  </si>
  <si>
    <t>Lilium Asiatic Orange</t>
  </si>
  <si>
    <t>Lilium Asiatic Red</t>
  </si>
  <si>
    <t>Lilium Asiatic Salmon</t>
  </si>
  <si>
    <t>Lilium Asiatic Yellow</t>
  </si>
  <si>
    <t xml:space="preserve">Lilium Candidum </t>
  </si>
  <si>
    <t>Lilium Oriental Stargazer</t>
  </si>
  <si>
    <t xml:space="preserve">Muscari Armeniacum  </t>
  </si>
  <si>
    <t>Muscari Armeniacum Artist</t>
  </si>
  <si>
    <t xml:space="preserve">Muscari Azureum </t>
  </si>
  <si>
    <t>Muscari Plumosum</t>
  </si>
  <si>
    <t>Muscari Golden Fragance</t>
  </si>
  <si>
    <t>Muscari Latifolium</t>
  </si>
  <si>
    <t xml:space="preserve">Muscari Pink Sunrise </t>
  </si>
  <si>
    <t>Muscari White Magic</t>
  </si>
  <si>
    <t>Nectaroscordum Bulgaricum</t>
  </si>
  <si>
    <t>Ornithogalum Nutans</t>
  </si>
  <si>
    <t>Oxalis Adenophylla</t>
  </si>
  <si>
    <t>Oxalis Deppei</t>
  </si>
  <si>
    <t>Oxalis Versicolor</t>
  </si>
  <si>
    <t>Puschkinia Libanotica</t>
  </si>
  <si>
    <t>Ranunculus Asiaticus Orange</t>
  </si>
  <si>
    <t>Ranunculus Asiaticus Purple</t>
  </si>
  <si>
    <t>Ranunculus Asiaticus Red</t>
  </si>
  <si>
    <t>Ranunculus Asiaticus Pink</t>
  </si>
  <si>
    <t>Ranunculus Asiaticus White</t>
  </si>
  <si>
    <t>Ranunculus Asiaticus Yellow</t>
  </si>
  <si>
    <t>Ranunculus Asiaticus Mixed</t>
  </si>
  <si>
    <t>Rose of Jericho Lepidophylla</t>
  </si>
  <si>
    <t>Scilla Siberica</t>
  </si>
  <si>
    <t xml:space="preserve">Scilla Siberica alba          </t>
  </si>
  <si>
    <t>Scilla Bifolia Rosea</t>
  </si>
  <si>
    <t>Triteleia Queen Fabialo</t>
  </si>
  <si>
    <t>Zantedeschia Aetiopica</t>
  </si>
  <si>
    <t>Verfügbar ab 1. Oktober</t>
  </si>
  <si>
    <t>Allium Millenium</t>
  </si>
  <si>
    <t>Allium Obliquum</t>
  </si>
  <si>
    <t>Convallaria Majallis</t>
  </si>
  <si>
    <t>Lilium Martagon Claude Shride</t>
  </si>
  <si>
    <t>Lilium Martagon Guinea Gold</t>
  </si>
  <si>
    <t>Lilium Martagon Pink Morning</t>
  </si>
  <si>
    <t>Lilium Martagon Sunny Morning</t>
  </si>
  <si>
    <t>Amaryllis Apple Blossom</t>
  </si>
  <si>
    <t>Amaryllis Benfica</t>
  </si>
  <si>
    <t>Amaryllis Cherry Nymph</t>
  </si>
  <si>
    <t>Amaryllis Christmas Gift</t>
  </si>
  <si>
    <t>Amaryllis Clown</t>
  </si>
  <si>
    <t>Amaryllis Dancing Queen</t>
  </si>
  <si>
    <t>Amaryllis Exposure</t>
  </si>
  <si>
    <t>Amaryllis Gervase</t>
  </si>
  <si>
    <t>Amaryllis Magical touch</t>
  </si>
  <si>
    <t>Amaryllis Nymph</t>
  </si>
  <si>
    <t>Amaryllis Picotee</t>
  </si>
  <si>
    <t>Amaryllis Red Lion</t>
  </si>
  <si>
    <t>Amaryllis White Nymph</t>
  </si>
  <si>
    <t>8720143937538</t>
  </si>
  <si>
    <t>8720143937460</t>
  </si>
  <si>
    <t>Eremerus Mixed</t>
  </si>
  <si>
    <t>8720143937484</t>
  </si>
  <si>
    <t>8720143937477</t>
  </si>
  <si>
    <t>8720143937491</t>
  </si>
  <si>
    <t>12/+ 14/16</t>
  </si>
  <si>
    <t>8720143937514</t>
  </si>
  <si>
    <t>8720143937521</t>
  </si>
  <si>
    <t>8720143937507</t>
  </si>
  <si>
    <t>Allium Atropurpureum</t>
  </si>
  <si>
    <t>AlliumGladiator</t>
  </si>
  <si>
    <t>AlliumMount Everest</t>
  </si>
  <si>
    <t>Allium Purple Sensation</t>
  </si>
  <si>
    <t>Allium Smallflowering Mixed</t>
  </si>
  <si>
    <t>Anemone Blanda Mixed</t>
  </si>
  <si>
    <t>Anemone The Caen Mixed</t>
  </si>
  <si>
    <t>Chionodoxa Mixed</t>
  </si>
  <si>
    <t>Crocus Vernus mixed</t>
  </si>
  <si>
    <t>Crocus Botanical Ruby Giant</t>
  </si>
  <si>
    <t>Crocus Botanical Mixed</t>
  </si>
  <si>
    <t>Crocus Sativus Safraan</t>
  </si>
  <si>
    <t>Eranthis Hyemalis</t>
  </si>
  <si>
    <t>Galanthus Ikariae</t>
  </si>
  <si>
    <t>Hyacinthus Orientalis Anna Marie</t>
  </si>
  <si>
    <t>Hyacinthus Orientalis Delft Blue</t>
  </si>
  <si>
    <t>Hyacinthus Orientalis White Pearl</t>
  </si>
  <si>
    <t>Hyacinthus Orientalis Crave the Wave</t>
  </si>
  <si>
    <t>Hyacinthus Orientalis Diamonds and Pearls</t>
  </si>
  <si>
    <t>Hyacinthus Orientalis Mixed</t>
  </si>
  <si>
    <t>Leucojum Aerstivum</t>
  </si>
  <si>
    <t>Lilium Oriental Mixed</t>
  </si>
  <si>
    <t>Mini Agapanthus Brodiaea Queen Fabiola</t>
  </si>
  <si>
    <t>Narcissus Doppel Acropolis</t>
  </si>
  <si>
    <t>Narcissus Doppel Cheerfulness</t>
  </si>
  <si>
    <t>Narcissus Large Cupped Ice Follies</t>
  </si>
  <si>
    <t>Narcissus Cyclamineus Jetfire</t>
  </si>
  <si>
    <t>Narcissus Cyclamineus Kaydee</t>
  </si>
  <si>
    <t>Narcissus Tazetta Martinette</t>
  </si>
  <si>
    <t>Narcissus Tazetta Minow</t>
  </si>
  <si>
    <t>Narcissus Large Cupped Pink Charm</t>
  </si>
  <si>
    <t>Narcissus Large Cupped Prof. Eistein</t>
  </si>
  <si>
    <t>Narcissus Poeticus Recurvus</t>
  </si>
  <si>
    <t>Narcissus Large Cupped Red Devon</t>
  </si>
  <si>
    <t>Narcissus Doppel Tahiti</t>
  </si>
  <si>
    <t>Narcissus Cyclamineus Téte á Téte</t>
  </si>
  <si>
    <t>Narcissus Triandrus Thalia</t>
  </si>
  <si>
    <t>Narcissus Trumpet Goblet</t>
  </si>
  <si>
    <t>Narcissus Blend Dutch Sensation</t>
  </si>
  <si>
    <t>Narcissus Trumpet Mixed</t>
  </si>
  <si>
    <t>Narcissus Trumpet Mount Hood</t>
  </si>
  <si>
    <t>Narcissus Doppel Mixed</t>
  </si>
  <si>
    <t>Narcissus Botanical Mixed</t>
  </si>
  <si>
    <t>Narcissus Blend Browning</t>
  </si>
  <si>
    <t>Tulipa Botanical Red Riding Hood</t>
  </si>
  <si>
    <t>Tulipa Botanical Johan Strauss</t>
  </si>
  <si>
    <t>Tulipa Triumph Orange van Eijk</t>
  </si>
  <si>
    <t>Tulipa Botanical Stresa</t>
  </si>
  <si>
    <t>Tulipa Botanical Toronto</t>
  </si>
  <si>
    <t>Tulipa Botanical Mixed</t>
  </si>
  <si>
    <t>Tulipa Triumph Colour Circus</t>
  </si>
  <si>
    <t>Tulipa Triumph Promise</t>
  </si>
  <si>
    <t>Tulipa Double Late Angelique</t>
  </si>
  <si>
    <t>Tulipa Double Late Magic Mistic</t>
  </si>
  <si>
    <t>Tulipa Blend Sensation</t>
  </si>
  <si>
    <t>Tulipa Double Late Sunlover</t>
  </si>
  <si>
    <t>Tulipa Double Late Mixed</t>
  </si>
  <si>
    <t>Tulipa Double Early Mixed</t>
  </si>
  <si>
    <t>Tulipa Fringed Mixed</t>
  </si>
  <si>
    <t>Tulipa Triumph Graaf Floris</t>
  </si>
  <si>
    <t>Tulipa Lilyflowering Claudia</t>
  </si>
  <si>
    <t>Tulipa Lilyflowering Mixed</t>
  </si>
  <si>
    <t>Tulipa Mixed Bordeaux</t>
  </si>
  <si>
    <t>Tulipa Lilac Wonder</t>
  </si>
  <si>
    <t>Tulipa Greigii Mary Ann</t>
  </si>
  <si>
    <t>Tulipa Greigii Orange Toronto</t>
  </si>
  <si>
    <t>Tulipa Multiflora Mixed</t>
  </si>
  <si>
    <t>Tulipa Parrot Mixed</t>
  </si>
  <si>
    <t>Tulipa FlamingParrot</t>
  </si>
  <si>
    <t>Tulipa Specie Praestans Zwanenburg</t>
  </si>
  <si>
    <t>Tulipa Specie Mixed</t>
  </si>
  <si>
    <t>Tulipa Specie Tarda</t>
  </si>
  <si>
    <t>Tulipa Triumph Apricot Foxx</t>
  </si>
  <si>
    <t>Tulipa Triumph Banja Luka</t>
  </si>
  <si>
    <t>Tulipa Triumph Blue Beauty</t>
  </si>
  <si>
    <t>Tulipa Triumph Carnaval de Rio</t>
  </si>
  <si>
    <t>Tulipa Triumph Flaming Flag</t>
  </si>
  <si>
    <t>Tulipa Triumph Strong Gold</t>
  </si>
  <si>
    <t>Tulipa Triumph Orange King</t>
  </si>
  <si>
    <t>Tulipa Triumph Passionale</t>
  </si>
  <si>
    <t>Tulipa Triumph Queen of Night</t>
  </si>
  <si>
    <t>Tulipa Triumph Rembrandt Mixed</t>
  </si>
  <si>
    <t>Tulipa Triumph Red Impression</t>
  </si>
  <si>
    <t>Tulipa Triumph Remise</t>
  </si>
  <si>
    <t>Tulipa Triumph Don Quichotte</t>
  </si>
  <si>
    <t>Tulipa Triumph Spring Sunset</t>
  </si>
  <si>
    <t>Tulipa Triumph Twinkling</t>
  </si>
  <si>
    <t>Tulipa Triumph White Dream</t>
  </si>
  <si>
    <t>Tulipa Triumph Mixed</t>
  </si>
  <si>
    <t>Tulipa Triumph Rainbow Park</t>
  </si>
  <si>
    <t>Tulipa Garden Atlantic</t>
  </si>
  <si>
    <t>Tulipa Garden Flower Parade</t>
  </si>
  <si>
    <t>Tulipa Garden Flower Power</t>
  </si>
  <si>
    <t>Tulipa/Narcissus blend White Valley</t>
  </si>
  <si>
    <t>Tulipa/Narcissus blend Robin Hood</t>
  </si>
  <si>
    <t>Tulipa/Narcissus blend Willem Tell</t>
  </si>
  <si>
    <t>Tulipa/Narcissus blend Fairy Tale</t>
  </si>
  <si>
    <t>Tulipa/Narcissus blend Golden Morning</t>
  </si>
  <si>
    <t>Tulipa/Narcissus blend Milkshake</t>
  </si>
  <si>
    <t>Tulipa/Narcissus blend Moonlight</t>
  </si>
  <si>
    <t>Bestellung 6/12 oder 18 U.s.w.</t>
  </si>
  <si>
    <t>Dutch Master Gelb</t>
  </si>
  <si>
    <t>Strong Gold Gelb</t>
  </si>
  <si>
    <t>Paars, Purple Prince</t>
  </si>
  <si>
    <t>Rose, Don Quichotte</t>
  </si>
  <si>
    <t>Rot, Seadov</t>
  </si>
  <si>
    <t>Rot-Gelb, Denmark</t>
  </si>
  <si>
    <t>Rot-Weiß, Leen van der Mark</t>
  </si>
  <si>
    <t>Striped Pickwick</t>
  </si>
  <si>
    <t>Jeanne d'Arc</t>
  </si>
  <si>
    <t>Martagon Snowy Morning</t>
  </si>
  <si>
    <t>Mary Jo</t>
  </si>
  <si>
    <t>Ronaldo</t>
  </si>
  <si>
    <t>Seadove</t>
  </si>
  <si>
    <t>Cadans</t>
  </si>
  <si>
    <t>Royal Virgin</t>
  </si>
  <si>
    <t>Garden Fire</t>
  </si>
  <si>
    <t xml:space="preserve">Orange Toronto </t>
  </si>
  <si>
    <t xml:space="preserve">Pinocchio </t>
  </si>
  <si>
    <t>Pamplona</t>
  </si>
  <si>
    <t>Double Negrita</t>
  </si>
  <si>
    <t>Purple Dream</t>
  </si>
  <si>
    <t>Fly Away</t>
  </si>
  <si>
    <t xml:space="preserve">Bakeri Lilac wonder </t>
  </si>
  <si>
    <t xml:space="preserve">Batelinni Bright gem </t>
  </si>
  <si>
    <t xml:space="preserve">Tarda </t>
  </si>
  <si>
    <t xml:space="preserve">Happy family </t>
  </si>
  <si>
    <t>Fiery Club</t>
  </si>
  <si>
    <t xml:space="preserve">City of Haarlem </t>
  </si>
  <si>
    <t xml:space="preserve">Delft Blue </t>
  </si>
  <si>
    <t xml:space="preserve">Pink Pearl </t>
  </si>
  <si>
    <t xml:space="preserve">Dutch Master </t>
  </si>
  <si>
    <t xml:space="preserve">Ice Follies </t>
  </si>
  <si>
    <t xml:space="preserve">Juanita </t>
  </si>
  <si>
    <t xml:space="preserve">Dick Wilden </t>
  </si>
  <si>
    <t xml:space="preserve">Lemon Beauty </t>
  </si>
  <si>
    <t xml:space="preserve">Orangery </t>
  </si>
  <si>
    <t>Congress</t>
  </si>
  <si>
    <t>Pueblo</t>
  </si>
  <si>
    <t xml:space="preserve">Jetfire </t>
  </si>
  <si>
    <t xml:space="preserve">Golden Yellow </t>
  </si>
  <si>
    <t xml:space="preserve">Pickwick </t>
  </si>
  <si>
    <t xml:space="preserve">Hollandica Purple Sensation </t>
  </si>
  <si>
    <t xml:space="preserve">Mount Everest </t>
  </si>
  <si>
    <t xml:space="preserve">Asiatic Oranje </t>
  </si>
  <si>
    <t xml:space="preserve">Asiatic Red </t>
  </si>
  <si>
    <t xml:space="preserve">Asiatic Salmon </t>
  </si>
  <si>
    <t xml:space="preserve">Armeniacum </t>
  </si>
  <si>
    <t xml:space="preserve">Latifolium </t>
  </si>
  <si>
    <t xml:space="preserve">Hair </t>
  </si>
  <si>
    <t xml:space="preserve">Caeruleum </t>
  </si>
  <si>
    <t xml:space="preserve">Spaerocephalon </t>
  </si>
  <si>
    <t xml:space="preserve">Pink </t>
  </si>
  <si>
    <t xml:space="preserve">Red </t>
  </si>
  <si>
    <t xml:space="preserve">White </t>
  </si>
  <si>
    <t xml:space="preserve">Asiaticus Oranje </t>
  </si>
  <si>
    <t xml:space="preserve">Asiaticus Red </t>
  </si>
  <si>
    <t xml:space="preserve">Asiaticus White </t>
  </si>
  <si>
    <t xml:space="preserve">Imperialis Aurora </t>
  </si>
  <si>
    <t xml:space="preserve">Imperialis Rubra </t>
  </si>
  <si>
    <t>Imperialis Persica</t>
  </si>
  <si>
    <t>Hyacinthoides Blue</t>
  </si>
  <si>
    <t xml:space="preserve">Fritillaria Meleagris </t>
  </si>
  <si>
    <t xml:space="preserve">Scilla Siberica </t>
  </si>
  <si>
    <t>P17</t>
  </si>
  <si>
    <t>P71</t>
  </si>
  <si>
    <t>P72</t>
  </si>
  <si>
    <t>P73</t>
  </si>
  <si>
    <t>Poster 50x70</t>
  </si>
  <si>
    <t>200gr.</t>
  </si>
  <si>
    <t>Papier</t>
  </si>
  <si>
    <t>Big Shopper  jute (leer)</t>
  </si>
  <si>
    <t>Weiß gemischt (Tulipa/Anemone/Hyacinthus)</t>
  </si>
  <si>
    <t>Blau gemischt (Tulipa/Anemone/Hyacinthus)</t>
  </si>
  <si>
    <t>Roze gemischt (Tulipa/Anemone/Hyacinthus)</t>
  </si>
  <si>
    <t>Rot gemischt (Tulipa/Anemone/Hyacinthus)</t>
  </si>
  <si>
    <t>Gelb gemischt (Narcissus)</t>
  </si>
  <si>
    <t>Bee Butterfly (Allium/Crocus/Camassia)</t>
  </si>
  <si>
    <t xml:space="preserve">Paeonia Karl Rosefield </t>
  </si>
  <si>
    <t>Paeonia Maxima</t>
  </si>
  <si>
    <t>17545</t>
  </si>
  <si>
    <t>Agapanthus Dokter Brouwer</t>
  </si>
  <si>
    <t>17555</t>
  </si>
  <si>
    <t xml:space="preserve">Convallaria Majalis </t>
  </si>
  <si>
    <t>17105</t>
  </si>
  <si>
    <t>Tulipa Flower Parade</t>
  </si>
  <si>
    <t>17110</t>
  </si>
  <si>
    <t>Tulipa Dutch Garden</t>
  </si>
  <si>
    <t>17115</t>
  </si>
  <si>
    <t>Allium Purple Rain</t>
  </si>
  <si>
    <t>17090</t>
  </si>
  <si>
    <t>Erdbeeren</t>
  </si>
  <si>
    <r>
      <t xml:space="preserve">Columbus </t>
    </r>
    <r>
      <rPr>
        <b/>
        <sz val="11"/>
        <rFont val="Calibri"/>
        <family val="2"/>
        <scheme val="minor"/>
      </rPr>
      <t>(new)</t>
    </r>
  </si>
  <si>
    <r>
      <t xml:space="preserve">Mary Jo </t>
    </r>
    <r>
      <rPr>
        <b/>
        <sz val="11"/>
        <rFont val="Calibri"/>
        <family val="2"/>
        <scheme val="minor"/>
      </rPr>
      <t>(new)</t>
    </r>
  </si>
  <si>
    <r>
      <t xml:space="preserve">Orca </t>
    </r>
    <r>
      <rPr>
        <b/>
        <sz val="11"/>
        <rFont val="Calibri"/>
        <family val="2"/>
        <scheme val="minor"/>
      </rPr>
      <t>(new)</t>
    </r>
  </si>
  <si>
    <r>
      <t>Apricot Beauty</t>
    </r>
    <r>
      <rPr>
        <b/>
        <sz val="11"/>
        <rFont val="Calibri"/>
        <family val="2"/>
        <scheme val="minor"/>
      </rPr>
      <t xml:space="preserve"> (new)</t>
    </r>
  </si>
  <si>
    <r>
      <t xml:space="preserve">Cadans </t>
    </r>
    <r>
      <rPr>
        <b/>
        <sz val="11"/>
        <rFont val="Calibri"/>
        <family val="2"/>
        <scheme val="minor"/>
      </rPr>
      <t>(new)</t>
    </r>
  </si>
  <si>
    <r>
      <t xml:space="preserve">Green Spirit </t>
    </r>
    <r>
      <rPr>
        <b/>
        <sz val="11"/>
        <rFont val="Calibri"/>
        <family val="2"/>
        <scheme val="minor"/>
      </rPr>
      <t>(new)</t>
    </r>
  </si>
  <si>
    <r>
      <t xml:space="preserve">Helmar </t>
    </r>
    <r>
      <rPr>
        <b/>
        <sz val="11"/>
        <rFont val="Calibri"/>
        <family val="2"/>
        <scheme val="minor"/>
      </rPr>
      <t>(new)</t>
    </r>
  </si>
  <si>
    <r>
      <t xml:space="preserve">National Velvet </t>
    </r>
    <r>
      <rPr>
        <b/>
        <sz val="11"/>
        <rFont val="Calibri"/>
        <family val="2"/>
        <scheme val="minor"/>
      </rPr>
      <t>(new)</t>
    </r>
  </si>
  <si>
    <r>
      <t xml:space="preserve">Pretty Princess </t>
    </r>
    <r>
      <rPr>
        <b/>
        <sz val="11"/>
        <rFont val="Calibri"/>
        <family val="2"/>
        <scheme val="minor"/>
      </rPr>
      <t>(new)</t>
    </r>
  </si>
  <si>
    <r>
      <t xml:space="preserve">Ronaldo </t>
    </r>
    <r>
      <rPr>
        <b/>
        <sz val="11"/>
        <rFont val="Calibri"/>
        <family val="2"/>
        <scheme val="minor"/>
      </rPr>
      <t>(new)</t>
    </r>
  </si>
  <si>
    <r>
      <t xml:space="preserve">Royal Virgin </t>
    </r>
    <r>
      <rPr>
        <b/>
        <sz val="11"/>
        <rFont val="Calibri"/>
        <family val="2"/>
        <scheme val="minor"/>
      </rPr>
      <t>(new)</t>
    </r>
  </si>
  <si>
    <r>
      <t xml:space="preserve">Seadov </t>
    </r>
    <r>
      <rPr>
        <b/>
        <sz val="11"/>
        <rFont val="Calibri"/>
        <family val="2"/>
        <scheme val="minor"/>
      </rPr>
      <t>(new)</t>
    </r>
  </si>
  <si>
    <r>
      <t xml:space="preserve">Spitsbergen </t>
    </r>
    <r>
      <rPr>
        <b/>
        <sz val="11"/>
        <rFont val="Calibri"/>
        <family val="2"/>
        <scheme val="minor"/>
      </rPr>
      <t>(new)</t>
    </r>
  </si>
  <si>
    <r>
      <t xml:space="preserve">Suncatcher </t>
    </r>
    <r>
      <rPr>
        <b/>
        <sz val="11"/>
        <rFont val="Calibri"/>
        <family val="2"/>
        <scheme val="minor"/>
      </rPr>
      <t>(premium)</t>
    </r>
  </si>
  <si>
    <r>
      <t xml:space="preserve">Synade Pink </t>
    </r>
    <r>
      <rPr>
        <b/>
        <sz val="11"/>
        <rFont val="Calibri"/>
        <family val="2"/>
        <scheme val="minor"/>
      </rPr>
      <t>(new)</t>
    </r>
  </si>
  <si>
    <r>
      <t xml:space="preserve">Synade Blue </t>
    </r>
    <r>
      <rPr>
        <b/>
        <sz val="11"/>
        <rFont val="Calibri"/>
        <family val="2"/>
        <scheme val="minor"/>
      </rPr>
      <t>(new)</t>
    </r>
  </si>
  <si>
    <r>
      <t xml:space="preserve">Timeless </t>
    </r>
    <r>
      <rPr>
        <b/>
        <sz val="11"/>
        <rFont val="Calibri"/>
        <family val="2"/>
        <scheme val="minor"/>
      </rPr>
      <t>(new)</t>
    </r>
  </si>
  <si>
    <r>
      <t xml:space="preserve">Red Emperor </t>
    </r>
    <r>
      <rPr>
        <b/>
        <sz val="11"/>
        <rFont val="Calibri"/>
        <family val="2"/>
        <scheme val="minor"/>
      </rPr>
      <t>(new)</t>
    </r>
  </si>
  <si>
    <r>
      <t xml:space="preserve">Flaming Spring Green </t>
    </r>
    <r>
      <rPr>
        <b/>
        <sz val="11"/>
        <rFont val="Calibri"/>
        <family val="2"/>
        <scheme val="minor"/>
      </rPr>
      <t>(premium)</t>
    </r>
  </si>
  <si>
    <r>
      <t xml:space="preserve">Purple Doll </t>
    </r>
    <r>
      <rPr>
        <b/>
        <sz val="11"/>
        <rFont val="Calibri"/>
        <family val="2"/>
        <scheme val="minor"/>
      </rPr>
      <t>(new)</t>
    </r>
  </si>
  <si>
    <r>
      <t xml:space="preserve">Amazing Parrot </t>
    </r>
    <r>
      <rPr>
        <b/>
        <sz val="11"/>
        <rFont val="Calibri"/>
        <family val="2"/>
        <scheme val="minor"/>
      </rPr>
      <t>(new)</t>
    </r>
  </si>
  <si>
    <r>
      <t>Double Flaming Parrot</t>
    </r>
    <r>
      <rPr>
        <b/>
        <sz val="11"/>
        <rFont val="Calibri"/>
        <family val="2"/>
        <scheme val="minor"/>
      </rPr>
      <t xml:space="preserve"> (premium)</t>
    </r>
  </si>
  <si>
    <r>
      <t xml:space="preserve">Garden Fire </t>
    </r>
    <r>
      <rPr>
        <b/>
        <sz val="11"/>
        <rFont val="Calibri"/>
        <family val="2"/>
        <scheme val="minor"/>
      </rPr>
      <t>(new)</t>
    </r>
  </si>
  <si>
    <r>
      <t xml:space="preserve">Green Wave </t>
    </r>
    <r>
      <rPr>
        <b/>
        <sz val="11"/>
        <rFont val="Calibri"/>
        <family val="2"/>
        <scheme val="minor"/>
      </rPr>
      <t>(premium)</t>
    </r>
  </si>
  <si>
    <r>
      <t xml:space="preserve">Parrot King </t>
    </r>
    <r>
      <rPr>
        <b/>
        <sz val="11"/>
        <rFont val="Calibri"/>
        <family val="2"/>
        <scheme val="minor"/>
      </rPr>
      <t>(new)</t>
    </r>
  </si>
  <si>
    <r>
      <t xml:space="preserve">Silver Parrot </t>
    </r>
    <r>
      <rPr>
        <b/>
        <sz val="11"/>
        <rFont val="Calibri"/>
        <family val="2"/>
        <scheme val="minor"/>
      </rPr>
      <t>(new)</t>
    </r>
  </si>
  <si>
    <r>
      <t xml:space="preserve">Light and Dreamy </t>
    </r>
    <r>
      <rPr>
        <b/>
        <sz val="11"/>
        <rFont val="Calibri"/>
        <family val="2"/>
        <scheme val="minor"/>
      </rPr>
      <t>(new)</t>
    </r>
  </si>
  <si>
    <r>
      <t xml:space="preserve">Barbados </t>
    </r>
    <r>
      <rPr>
        <b/>
        <sz val="11"/>
        <rFont val="Calibri"/>
        <family val="2"/>
        <scheme val="minor"/>
      </rPr>
      <t>(premium)</t>
    </r>
  </si>
  <si>
    <r>
      <t xml:space="preserve">Cummins </t>
    </r>
    <r>
      <rPr>
        <b/>
        <sz val="11"/>
        <rFont val="Calibri"/>
        <family val="2"/>
        <scheme val="minor"/>
      </rPr>
      <t>(premium)</t>
    </r>
  </si>
  <si>
    <r>
      <t xml:space="preserve">Labrador </t>
    </r>
    <r>
      <rPr>
        <b/>
        <sz val="11"/>
        <rFont val="Calibri"/>
        <family val="2"/>
        <scheme val="minor"/>
      </rPr>
      <t>(premium)</t>
    </r>
  </si>
  <si>
    <r>
      <t xml:space="preserve">Siesta </t>
    </r>
    <r>
      <rPr>
        <b/>
        <sz val="11"/>
        <rFont val="Calibri"/>
        <family val="2"/>
        <scheme val="minor"/>
      </rPr>
      <t>(premium)</t>
    </r>
  </si>
  <si>
    <r>
      <t xml:space="preserve">Bastia </t>
    </r>
    <r>
      <rPr>
        <b/>
        <sz val="11"/>
        <rFont val="Calibri"/>
        <family val="2"/>
        <scheme val="minor"/>
      </rPr>
      <t>(premium)</t>
    </r>
  </si>
  <si>
    <r>
      <t xml:space="preserve">Exotic Sun </t>
    </r>
    <r>
      <rPr>
        <b/>
        <sz val="11"/>
        <rFont val="Calibri"/>
        <family val="2"/>
        <scheme val="minor"/>
      </rPr>
      <t>(premium)</t>
    </r>
  </si>
  <si>
    <r>
      <t xml:space="preserve">Gold Dust </t>
    </r>
    <r>
      <rPr>
        <b/>
        <sz val="11"/>
        <rFont val="Calibri"/>
        <family val="2"/>
        <scheme val="minor"/>
      </rPr>
      <t>(premium)</t>
    </r>
  </si>
  <si>
    <r>
      <t xml:space="preserve">Matchpoint </t>
    </r>
    <r>
      <rPr>
        <b/>
        <sz val="11"/>
        <rFont val="Calibri"/>
        <family val="2"/>
        <scheme val="minor"/>
      </rPr>
      <t>(premium)</t>
    </r>
  </si>
  <si>
    <r>
      <t xml:space="preserve">Perth </t>
    </r>
    <r>
      <rPr>
        <b/>
        <sz val="11"/>
        <rFont val="Calibri"/>
        <family val="2"/>
        <scheme val="minor"/>
      </rPr>
      <t>(premium)</t>
    </r>
  </si>
  <si>
    <r>
      <t xml:space="preserve">Quatar </t>
    </r>
    <r>
      <rPr>
        <b/>
        <sz val="11"/>
        <rFont val="Calibri"/>
        <family val="2"/>
        <scheme val="minor"/>
      </rPr>
      <t>(premium)</t>
    </r>
  </si>
  <si>
    <r>
      <t xml:space="preserve">Queensland </t>
    </r>
    <r>
      <rPr>
        <b/>
        <sz val="11"/>
        <rFont val="Calibri"/>
        <family val="2"/>
        <scheme val="minor"/>
      </rPr>
      <t>(premium)</t>
    </r>
  </si>
  <si>
    <r>
      <t xml:space="preserve">Sensual Touch </t>
    </r>
    <r>
      <rPr>
        <b/>
        <sz val="11"/>
        <rFont val="Calibri"/>
        <family val="2"/>
        <scheme val="minor"/>
      </rPr>
      <t>(premium)</t>
    </r>
  </si>
  <si>
    <r>
      <t xml:space="preserve">Snow Crystal </t>
    </r>
    <r>
      <rPr>
        <b/>
        <sz val="11"/>
        <rFont val="Calibri"/>
        <family val="2"/>
        <scheme val="minor"/>
      </rPr>
      <t>(premium)</t>
    </r>
  </si>
  <si>
    <r>
      <t xml:space="preserve">Vaya Con Dios </t>
    </r>
    <r>
      <rPr>
        <b/>
        <sz val="11"/>
        <rFont val="Calibri"/>
        <family val="2"/>
        <scheme val="minor"/>
      </rPr>
      <t>(premium)</t>
    </r>
  </si>
  <si>
    <r>
      <t xml:space="preserve">Black Hero </t>
    </r>
    <r>
      <rPr>
        <b/>
        <sz val="11"/>
        <rFont val="Calibri"/>
        <family val="2"/>
        <scheme val="minor"/>
      </rPr>
      <t>(premium)</t>
    </r>
  </si>
  <si>
    <r>
      <t xml:space="preserve">Blue Wow </t>
    </r>
    <r>
      <rPr>
        <b/>
        <sz val="11"/>
        <rFont val="Calibri"/>
        <family val="2"/>
        <scheme val="minor"/>
      </rPr>
      <t>(premium)</t>
    </r>
  </si>
  <si>
    <r>
      <t xml:space="preserve">Cream Upstar </t>
    </r>
    <r>
      <rPr>
        <b/>
        <sz val="11"/>
        <rFont val="Calibri"/>
        <family val="2"/>
        <scheme val="minor"/>
      </rPr>
      <t>(new)</t>
    </r>
  </si>
  <si>
    <r>
      <t xml:space="preserve">Dance Line </t>
    </r>
    <r>
      <rPr>
        <b/>
        <sz val="11"/>
        <rFont val="Calibri"/>
        <family val="2"/>
        <scheme val="minor"/>
      </rPr>
      <t>(premium)</t>
    </r>
  </si>
  <si>
    <r>
      <t xml:space="preserve">Double Shirley </t>
    </r>
    <r>
      <rPr>
        <b/>
        <sz val="11"/>
        <rFont val="Calibri"/>
        <family val="2"/>
        <scheme val="minor"/>
      </rPr>
      <t>(premium)</t>
    </r>
  </si>
  <si>
    <r>
      <t xml:space="preserve">Dream Touch </t>
    </r>
    <r>
      <rPr>
        <b/>
        <sz val="11"/>
        <rFont val="Calibri"/>
        <family val="2"/>
        <scheme val="minor"/>
      </rPr>
      <t>(premium)</t>
    </r>
  </si>
  <si>
    <r>
      <t xml:space="preserve">Drumline </t>
    </r>
    <r>
      <rPr>
        <b/>
        <sz val="11"/>
        <rFont val="Calibri"/>
        <family val="2"/>
        <scheme val="minor"/>
      </rPr>
      <t>(premium)</t>
    </r>
  </si>
  <si>
    <r>
      <t xml:space="preserve">Ice Cream </t>
    </r>
    <r>
      <rPr>
        <b/>
        <sz val="11"/>
        <rFont val="Calibri"/>
        <family val="2"/>
        <scheme val="minor"/>
      </rPr>
      <t>(premium)</t>
    </r>
  </si>
  <si>
    <r>
      <t xml:space="preserve">Ice Cream Banana </t>
    </r>
    <r>
      <rPr>
        <b/>
        <sz val="11"/>
        <rFont val="Calibri"/>
        <family val="2"/>
        <scheme val="minor"/>
      </rPr>
      <t>(new) (premium)</t>
    </r>
  </si>
  <si>
    <r>
      <t xml:space="preserve">La Bella Epoque </t>
    </r>
    <r>
      <rPr>
        <b/>
        <sz val="11"/>
        <rFont val="Calibri"/>
        <family val="2"/>
        <scheme val="minor"/>
      </rPr>
      <t>(premium)</t>
    </r>
  </si>
  <si>
    <r>
      <t xml:space="preserve">Nachtwacht </t>
    </r>
    <r>
      <rPr>
        <b/>
        <sz val="11"/>
        <rFont val="Calibri"/>
        <family val="2"/>
        <scheme val="minor"/>
      </rPr>
      <t>(premium)</t>
    </r>
  </si>
  <si>
    <r>
      <t xml:space="preserve">Palmyra </t>
    </r>
    <r>
      <rPr>
        <b/>
        <sz val="11"/>
        <rFont val="Calibri"/>
        <family val="2"/>
        <scheme val="minor"/>
      </rPr>
      <t>(new)</t>
    </r>
  </si>
  <si>
    <r>
      <t xml:space="preserve">Pamplona </t>
    </r>
    <r>
      <rPr>
        <b/>
        <sz val="11"/>
        <rFont val="Calibri"/>
        <family val="2"/>
        <scheme val="minor"/>
      </rPr>
      <t>(new)</t>
    </r>
  </si>
  <si>
    <r>
      <t xml:space="preserve">Pink Star </t>
    </r>
    <r>
      <rPr>
        <b/>
        <sz val="11"/>
        <rFont val="Calibri"/>
        <family val="2"/>
        <scheme val="minor"/>
      </rPr>
      <t>(new)</t>
    </r>
  </si>
  <si>
    <r>
      <t xml:space="preserve">Sundowner </t>
    </r>
    <r>
      <rPr>
        <b/>
        <sz val="11"/>
        <rFont val="Calibri"/>
        <family val="2"/>
        <scheme val="minor"/>
      </rPr>
      <t>(premium)</t>
    </r>
  </si>
  <si>
    <r>
      <t xml:space="preserve">Fun Colours </t>
    </r>
    <r>
      <rPr>
        <b/>
        <sz val="11"/>
        <rFont val="Calibri"/>
        <family val="2"/>
        <scheme val="minor"/>
      </rPr>
      <t>(new)</t>
    </r>
  </si>
  <si>
    <r>
      <t xml:space="preserve">Florijn Chic </t>
    </r>
    <r>
      <rPr>
        <b/>
        <sz val="11"/>
        <rFont val="Calibri"/>
        <family val="2"/>
        <scheme val="minor"/>
      </rPr>
      <t>(new)</t>
    </r>
  </si>
  <si>
    <r>
      <t xml:space="preserve">Fly Away </t>
    </r>
    <r>
      <rPr>
        <b/>
        <sz val="11"/>
        <rFont val="Calibri"/>
        <family val="2"/>
        <scheme val="minor"/>
      </rPr>
      <t>(new)</t>
    </r>
  </si>
  <si>
    <r>
      <t xml:space="preserve">Alba Coerulea </t>
    </r>
    <r>
      <rPr>
        <b/>
        <sz val="11"/>
        <rFont val="Calibri"/>
        <family val="2"/>
        <scheme val="minor"/>
      </rPr>
      <t>(premium)</t>
    </r>
  </si>
  <si>
    <r>
      <t xml:space="preserve">Honky Tonk </t>
    </r>
    <r>
      <rPr>
        <b/>
        <sz val="11"/>
        <rFont val="Calibri"/>
        <family val="2"/>
        <scheme val="minor"/>
      </rPr>
      <t>(new)</t>
    </r>
  </si>
  <si>
    <r>
      <t xml:space="preserve">Shogun </t>
    </r>
    <r>
      <rPr>
        <b/>
        <sz val="11"/>
        <rFont val="Calibri"/>
        <family val="2"/>
        <scheme val="minor"/>
      </rPr>
      <t>(new)</t>
    </r>
  </si>
  <si>
    <r>
      <t xml:space="preserve">Sylvestris </t>
    </r>
    <r>
      <rPr>
        <b/>
        <sz val="11"/>
        <rFont val="Calibri"/>
        <family val="2"/>
        <scheme val="minor"/>
      </rPr>
      <t>(new)</t>
    </r>
  </si>
  <si>
    <r>
      <t xml:space="preserve">Tubergiana Zwanenburg </t>
    </r>
    <r>
      <rPr>
        <b/>
        <sz val="11"/>
        <rFont val="Calibri"/>
        <family val="2"/>
        <scheme val="minor"/>
      </rPr>
      <t>(new)</t>
    </r>
  </si>
  <si>
    <r>
      <t xml:space="preserve">Dream Club </t>
    </r>
    <r>
      <rPr>
        <b/>
        <sz val="11"/>
        <rFont val="Calibri"/>
        <family val="2"/>
        <scheme val="minor"/>
      </rPr>
      <t>(new)</t>
    </r>
  </si>
  <si>
    <r>
      <t xml:space="preserve">Fiery Club </t>
    </r>
    <r>
      <rPr>
        <b/>
        <sz val="11"/>
        <rFont val="Calibri"/>
        <family val="2"/>
        <scheme val="minor"/>
      </rPr>
      <t>(new)</t>
    </r>
  </si>
  <si>
    <r>
      <t xml:space="preserve">Flaming Club </t>
    </r>
    <r>
      <rPr>
        <b/>
        <sz val="11"/>
        <rFont val="Calibri"/>
        <family val="2"/>
        <scheme val="minor"/>
      </rPr>
      <t>(premium)</t>
    </r>
  </si>
  <si>
    <r>
      <t xml:space="preserve">Wonder Club </t>
    </r>
    <r>
      <rPr>
        <b/>
        <sz val="11"/>
        <rFont val="Calibri"/>
        <family val="2"/>
        <scheme val="minor"/>
      </rPr>
      <t>(new)</t>
    </r>
  </si>
  <si>
    <r>
      <t xml:space="preserve">White Liberstar </t>
    </r>
    <r>
      <rPr>
        <b/>
        <sz val="11"/>
        <rFont val="Calibri"/>
        <family val="2"/>
        <scheme val="minor"/>
      </rPr>
      <t>(premium)</t>
    </r>
  </si>
  <si>
    <r>
      <t xml:space="preserve">Crown of Dynasty </t>
    </r>
    <r>
      <rPr>
        <b/>
        <sz val="11"/>
        <rFont val="Calibri"/>
        <family val="2"/>
        <scheme val="minor"/>
      </rPr>
      <t>(new) (premium)</t>
    </r>
  </si>
  <si>
    <r>
      <t xml:space="preserve">Elegant Crown </t>
    </r>
    <r>
      <rPr>
        <b/>
        <sz val="11"/>
        <rFont val="Calibri"/>
        <family val="2"/>
        <scheme val="minor"/>
      </rPr>
      <t>(premium)</t>
    </r>
  </si>
  <si>
    <r>
      <t xml:space="preserve">Red Dress </t>
    </r>
    <r>
      <rPr>
        <b/>
        <sz val="11"/>
        <rFont val="Calibri"/>
        <family val="2"/>
        <scheme val="minor"/>
      </rPr>
      <t>(new) (premium)</t>
    </r>
  </si>
  <si>
    <r>
      <t>Paeonia Bowl of Beauty</t>
    </r>
    <r>
      <rPr>
        <b/>
        <sz val="11"/>
        <rFont val="Calibri"/>
        <family val="2"/>
        <scheme val="minor"/>
      </rPr>
      <t xml:space="preserve"> </t>
    </r>
  </si>
  <si>
    <t>ab 1,95</t>
  </si>
  <si>
    <t>ab 1,75</t>
  </si>
  <si>
    <t>Tulip</t>
  </si>
  <si>
    <t>Little beauty</t>
  </si>
  <si>
    <t>Double White</t>
  </si>
  <si>
    <t>Purple Shades</t>
  </si>
  <si>
    <t xml:space="preserve"> Strawberry/Cream </t>
  </si>
  <si>
    <t xml:space="preserve">Ballade </t>
  </si>
  <si>
    <t>Dutch Dancer</t>
  </si>
  <si>
    <t>Holland Chic</t>
  </si>
  <si>
    <t>Crocus</t>
  </si>
  <si>
    <t>Narcis miniature</t>
  </si>
  <si>
    <t>Eaton Song</t>
  </si>
  <si>
    <t xml:space="preserve">Hawera </t>
  </si>
  <si>
    <t>Miniature Mixed</t>
  </si>
  <si>
    <t>Hyacint</t>
  </si>
  <si>
    <t xml:space="preserve">Libanotica </t>
  </si>
  <si>
    <t>4/+</t>
  </si>
  <si>
    <t>Nectaroscordum Siculum</t>
  </si>
  <si>
    <t>Snowdrops</t>
  </si>
  <si>
    <t>Hyacinthoides</t>
  </si>
  <si>
    <t xml:space="preserve"> Blue</t>
  </si>
  <si>
    <t>Queen Fabiola</t>
  </si>
  <si>
    <t>Dutch mixed</t>
  </si>
  <si>
    <t>Paperwhites</t>
  </si>
  <si>
    <t>Narcis Mixed</t>
  </si>
  <si>
    <t>Inhalt Blumenzwiebeln in 4 Sorten</t>
  </si>
  <si>
    <t>Allium Moly</t>
  </si>
  <si>
    <t>Narcissus Cheerfulness</t>
  </si>
  <si>
    <t>8719474815134</t>
  </si>
  <si>
    <t>Crocus Ruby Giant</t>
  </si>
  <si>
    <t>Allium Spaerocephalon</t>
  </si>
  <si>
    <t>Narcissus Carlton</t>
  </si>
  <si>
    <t>Butterfly/ Schmetterling collection</t>
  </si>
  <si>
    <t xml:space="preserve">Bee /Bienen collection </t>
  </si>
  <si>
    <t>12+</t>
  </si>
  <si>
    <t>Bestellung  5/10/15 usw</t>
  </si>
  <si>
    <t>Plane PVC</t>
  </si>
  <si>
    <t>Bilder Katalog Seite 14-51</t>
  </si>
  <si>
    <t>Bilder Katalog seite 56-63</t>
  </si>
  <si>
    <t>Bilder Katalog Seite 52-53</t>
  </si>
  <si>
    <t>Bilder Katalog Seite 64</t>
  </si>
  <si>
    <t>Bilder Katalog Seite 65-66</t>
  </si>
  <si>
    <t>Bilder Katalog Seite 67-72</t>
  </si>
  <si>
    <t>Bilder Katalog Seite76 bis 78</t>
  </si>
  <si>
    <t>Bilder Katalog Seite 80-87</t>
  </si>
  <si>
    <r>
      <t xml:space="preserve">Allium Globemaster kann bis zum </t>
    </r>
    <r>
      <rPr>
        <b/>
        <u/>
        <sz val="11"/>
        <color rgb="FFFF0000"/>
        <rFont val="Calibri"/>
        <family val="2"/>
        <scheme val="minor"/>
      </rPr>
      <t>11.07.2021</t>
    </r>
    <r>
      <rPr>
        <sz val="11"/>
        <color theme="1"/>
        <rFont val="Calibri"/>
        <family val="2"/>
        <scheme val="minor"/>
      </rPr>
      <t xml:space="preserve"> bestellt werden</t>
    </r>
  </si>
  <si>
    <r>
      <t xml:space="preserve">Fritillaria Imperallis Rubra kann bis zum </t>
    </r>
    <r>
      <rPr>
        <b/>
        <u/>
        <sz val="11"/>
        <color rgb="FFFF0000"/>
        <rFont val="Calibri"/>
        <family val="2"/>
        <scheme val="minor"/>
      </rPr>
      <t>11.07.2021</t>
    </r>
    <r>
      <rPr>
        <sz val="11"/>
        <color theme="1"/>
        <rFont val="Calibri"/>
        <family val="2"/>
        <scheme val="minor"/>
      </rPr>
      <t xml:space="preserve"> bestellt werden.</t>
    </r>
  </si>
  <si>
    <t>Geschäftsbedingungen</t>
  </si>
  <si>
    <t>Atelierweg 3a</t>
  </si>
  <si>
    <t>K.v.K. nr.: 67781284</t>
  </si>
  <si>
    <t>NL-6562 AS Groesbeek</t>
  </si>
  <si>
    <t>BTW (Steuer) nr.: NL001877940B87</t>
  </si>
  <si>
    <t xml:space="preserve">T: 0031 (0)647892036 </t>
  </si>
  <si>
    <t>IBAN nr.: NL02RABO0315846569</t>
  </si>
  <si>
    <t>F: 0031 (0)247502985</t>
  </si>
  <si>
    <t>BIC (Swift code): RABONL2U</t>
  </si>
  <si>
    <t>E: info@waltermandjesblumenwiebeln.nl</t>
  </si>
  <si>
    <t>www.waltermandjesblumenzwiebeln.nl</t>
  </si>
  <si>
    <t>Verkauf:</t>
  </si>
  <si>
    <t>Einkauf:</t>
  </si>
  <si>
    <t>Buchhaltung:</t>
  </si>
  <si>
    <t>Walter Mandjes</t>
  </si>
  <si>
    <t>Paul Kuperus</t>
  </si>
  <si>
    <t>+31 647892036</t>
  </si>
  <si>
    <t>+31 650614475</t>
  </si>
  <si>
    <t>Regina Dröge</t>
  </si>
  <si>
    <t>+4915168158528</t>
  </si>
  <si>
    <t>Alle Angebote und Verkäufe gelten unter dem Erntevorbehalt.</t>
  </si>
  <si>
    <t>Sollte Ware ausverkauft sein, liefern wir gleichwertigen Ersatz.</t>
  </si>
  <si>
    <t xml:space="preserve">Reklamation innerhalb von 8 Tagen nach Lieferung. </t>
  </si>
  <si>
    <t>Alle anderen Bedingungen des Verkaufs-in Übereinstimming mit Bedingungen des KBGGB.</t>
  </si>
  <si>
    <t>(Koninklijke Bond voor Groothandelaren in Bloembollen en Boomkwekerijprodukten).</t>
  </si>
  <si>
    <t>Bezahlungen innerhalb von 14 Tagen nach Lieferung Netto. Nach 14 Tagen berechnen wir 5% Aufpreis.</t>
  </si>
  <si>
    <t>Der Verkäufer bleibt Eigentümer der Ware bis zur vollständigen Bezahlung. Der Kaufvertrag ist bindend.</t>
  </si>
  <si>
    <r>
      <t>Alle Preise verstehen sich einschlieβlich</t>
    </r>
    <r>
      <rPr>
        <sz val="11"/>
        <color indexed="8"/>
        <rFont val="Calibri"/>
        <family val="2"/>
      </rPr>
      <t xml:space="preserve"> Anlieferung &lt; 150 KM Kreis Kleve.</t>
    </r>
  </si>
  <si>
    <t xml:space="preserve">Frei Haus ab € 500,00  für Egasa Mitgelieder  </t>
  </si>
  <si>
    <t>Preise sind für die Erste Lieferung, bei Nachlieferung Staffelpreise.</t>
  </si>
  <si>
    <t xml:space="preserve">Alle aanbiedingen en verkoop zijn onder voorbehoud van een  goede oogst. </t>
  </si>
  <si>
    <t xml:space="preserve">Als er goederen zijn uitverkocht, bieden wij een gelijkwaardige vervanging. </t>
  </si>
  <si>
    <t xml:space="preserve">Klachten binnen 8 dagen na levering. </t>
  </si>
  <si>
    <t>Nooit kan een schadeloosstelling worden geëist tot een hoger bedrag dan door ons in rekening werd gebracht.</t>
  </si>
  <si>
    <t xml:space="preserve"> Alle verdere verkoopcondities zijn volgens de voorwaarden van de KBGBB.</t>
  </si>
  <si>
    <t xml:space="preserve">(Koninklijke Bond voor Groothandelaren in Bloembollen Boomkwekerijprodukten). </t>
  </si>
  <si>
    <t>Betalingen binnen 14 dagen na levering netto. Na 14 dagen berekenen wij 5 % toeslag.</t>
  </si>
  <si>
    <t xml:space="preserve">De verkoper behoudt zich de eigendom van de goederen tot de volledige betaling. </t>
  </si>
  <si>
    <t xml:space="preserve">De koopovereenkomst is bindend. </t>
  </si>
  <si>
    <t>Prijzen zijn exclusief BTW en voor de eerste levering, prijzen naleveringen  volgens staffelprijs.</t>
  </si>
  <si>
    <t>82060</t>
  </si>
  <si>
    <t>Narzisse Trumpet/ Large Cupped</t>
  </si>
  <si>
    <t>Narzisse Splitcrown</t>
  </si>
  <si>
    <t>Narzisse Botanical</t>
  </si>
  <si>
    <t>84335</t>
  </si>
  <si>
    <t>84340</t>
  </si>
  <si>
    <t>84345</t>
  </si>
  <si>
    <t>Art.nr</t>
  </si>
  <si>
    <t>Vernus Mixed</t>
  </si>
  <si>
    <t>Fritillaria Meleagris Alba</t>
  </si>
  <si>
    <t>Lilium Martagon Alba</t>
  </si>
  <si>
    <t>Crocus Rememberance</t>
  </si>
  <si>
    <t>Crocus Pickwick</t>
  </si>
  <si>
    <t>Crocus Jeanne D'Arc</t>
  </si>
  <si>
    <t>Crocus Golden yellow</t>
  </si>
  <si>
    <t>Freesia Doppel Mixed</t>
  </si>
  <si>
    <t>Narcissus Trumpet Yellow</t>
  </si>
  <si>
    <t>Bestellung  8/16/24 usw</t>
  </si>
  <si>
    <t>Bei 15 Beutel pro Sorte in Kiste € 3,50</t>
  </si>
  <si>
    <t>Beim 15 stuck pro sorte in Kiste</t>
  </si>
  <si>
    <t>Bestellung 5/10 oder 15 U.s.w.</t>
  </si>
  <si>
    <t>Tulpe Doppel Früh</t>
  </si>
  <si>
    <t>Preis/St.</t>
  </si>
  <si>
    <r>
      <t xml:space="preserve">Preis Einstieg günstig, </t>
    </r>
    <r>
      <rPr>
        <b/>
        <sz val="11"/>
        <color rgb="FFFF0000"/>
        <rFont val="Calibri"/>
        <family val="2"/>
        <scheme val="minor"/>
      </rPr>
      <t>nicht im Katalog abgebildet.</t>
    </r>
  </si>
  <si>
    <r>
      <t xml:space="preserve">In Festpaket </t>
    </r>
    <r>
      <rPr>
        <b/>
        <sz val="11"/>
        <color rgb="FFFF0000"/>
        <rFont val="Calibri"/>
        <family val="2"/>
        <scheme val="minor"/>
      </rPr>
      <t xml:space="preserve">420 </t>
    </r>
    <r>
      <rPr>
        <sz val="11"/>
        <color theme="1"/>
        <rFont val="Calibri"/>
        <family val="2"/>
        <scheme val="minor"/>
      </rPr>
      <t>beutel 28 sorten x 15 stuck.</t>
    </r>
  </si>
  <si>
    <r>
      <t xml:space="preserve">In Festpaket </t>
    </r>
    <r>
      <rPr>
        <b/>
        <sz val="11"/>
        <color rgb="FFFF0000"/>
        <rFont val="Calibri"/>
        <family val="2"/>
        <scheme val="minor"/>
      </rPr>
      <t xml:space="preserve">140 </t>
    </r>
    <r>
      <rPr>
        <sz val="11"/>
        <color theme="1"/>
        <rFont val="Calibri"/>
        <family val="2"/>
        <scheme val="minor"/>
      </rPr>
      <t>beutel 28 sorten x 5 stuck.</t>
    </r>
  </si>
  <si>
    <t xml:space="preserve">Bestellung 5/10/15 usw </t>
  </si>
  <si>
    <t>E.K. Eve's Garden abnahme pro Sort 5, 10, 15 usw Preis € 2,29 pro Beutel</t>
  </si>
  <si>
    <r>
      <t xml:space="preserve">Mega Packungen alle Sorten </t>
    </r>
    <r>
      <rPr>
        <sz val="12"/>
        <color rgb="FFFF0000"/>
        <rFont val="Calibri"/>
        <family val="2"/>
        <scheme val="minor"/>
      </rPr>
      <t>€ 4,99</t>
    </r>
    <r>
      <rPr>
        <sz val="12"/>
        <color theme="1"/>
        <rFont val="Calibri"/>
        <family val="2"/>
        <scheme val="minor"/>
      </rPr>
      <t xml:space="preserve"> ab 3 Beutel </t>
    </r>
    <r>
      <rPr>
        <b/>
        <sz val="12"/>
        <color rgb="FFFF0000"/>
        <rFont val="Calibri"/>
        <family val="2"/>
        <scheme val="minor"/>
      </rPr>
      <t>€ 4,49</t>
    </r>
  </si>
  <si>
    <r>
      <t xml:space="preserve">Goblet </t>
    </r>
    <r>
      <rPr>
        <b/>
        <sz val="11"/>
        <rFont val="Calibri"/>
        <family val="2"/>
        <scheme val="minor"/>
      </rPr>
      <t>(new)</t>
    </r>
  </si>
  <si>
    <r>
      <t xml:space="preserve">Pink Charm </t>
    </r>
    <r>
      <rPr>
        <b/>
        <sz val="11"/>
        <rFont val="Calibri"/>
        <family val="2"/>
        <scheme val="minor"/>
      </rPr>
      <t>(new)</t>
    </r>
  </si>
  <si>
    <r>
      <t xml:space="preserve">Precocious </t>
    </r>
    <r>
      <rPr>
        <b/>
        <sz val="11"/>
        <rFont val="Calibri"/>
        <family val="2"/>
        <scheme val="minor"/>
      </rPr>
      <t>(new)</t>
    </r>
  </si>
  <si>
    <r>
      <t xml:space="preserve">Congress </t>
    </r>
    <r>
      <rPr>
        <b/>
        <sz val="11"/>
        <rFont val="Calibri"/>
        <family val="2"/>
        <scheme val="minor"/>
      </rPr>
      <t>(new)</t>
    </r>
  </si>
  <si>
    <r>
      <t xml:space="preserve">Segovia </t>
    </r>
    <r>
      <rPr>
        <b/>
        <sz val="11"/>
        <rFont val="Calibri"/>
        <family val="2"/>
        <scheme val="minor"/>
      </rPr>
      <t>(new)</t>
    </r>
  </si>
  <si>
    <r>
      <t>Glas Hyacinth Pink Pearl</t>
    </r>
    <r>
      <rPr>
        <b/>
        <sz val="11"/>
        <rFont val="Calibri"/>
        <family val="2"/>
        <scheme val="minor"/>
      </rPr>
      <t xml:space="preserve"> </t>
    </r>
  </si>
  <si>
    <r>
      <t xml:space="preserve">Eros </t>
    </r>
    <r>
      <rPr>
        <b/>
        <sz val="11"/>
        <rFont val="Calibri"/>
        <family val="2"/>
        <scheme val="minor"/>
      </rPr>
      <t>(new)</t>
    </r>
  </si>
  <si>
    <r>
      <t xml:space="preserve">Hyazinthe Non Scripta Blue </t>
    </r>
    <r>
      <rPr>
        <b/>
        <sz val="11"/>
        <rFont val="Calibri"/>
        <family val="2"/>
        <scheme val="minor"/>
      </rPr>
      <t>(new)</t>
    </r>
  </si>
  <si>
    <r>
      <t xml:space="preserve">Iris Katharina Hodgkin </t>
    </r>
    <r>
      <rPr>
        <b/>
        <sz val="11"/>
        <rFont val="Calibri"/>
        <family val="2"/>
        <scheme val="minor"/>
      </rPr>
      <t>(new)</t>
    </r>
  </si>
  <si>
    <r>
      <t xml:space="preserve">Leucojum Vernum </t>
    </r>
    <r>
      <rPr>
        <b/>
        <sz val="11"/>
        <rFont val="Calibri"/>
        <family val="2"/>
        <scheme val="minor"/>
      </rPr>
      <t>(new)</t>
    </r>
  </si>
  <si>
    <r>
      <t xml:space="preserve">Lilium Oriental Siberica </t>
    </r>
    <r>
      <rPr>
        <b/>
        <sz val="11"/>
        <rFont val="Calibri"/>
        <family val="2"/>
        <scheme val="minor"/>
      </rPr>
      <t>(new)</t>
    </r>
  </si>
  <si>
    <t>Tulip Triumph Red 15 stuck</t>
  </si>
  <si>
    <t>Tulip Queen of Night 15 stuck</t>
  </si>
  <si>
    <t>Tulip Apricot Foxx 15 stuck</t>
  </si>
  <si>
    <t>Tulip Triumph Purple 15 stuck</t>
  </si>
  <si>
    <t>Tulip Triumph Red/White 15 stuck</t>
  </si>
  <si>
    <t>Tulip Triumph White 15 stuck</t>
  </si>
  <si>
    <t>Tulip Triumph Pink/White 15 stuck</t>
  </si>
  <si>
    <t>Tulip Triumph Yellow 15 stuck</t>
  </si>
  <si>
    <t>Tulip Gavota 15 stuck</t>
  </si>
  <si>
    <t>Tulip Triumph Mixed  15 stuck</t>
  </si>
  <si>
    <t>Tulip Little beauty 15 stuck</t>
  </si>
  <si>
    <t>Tulip Bakeri Lilac Wonder 20 stuck</t>
  </si>
  <si>
    <t>Tulip Tarda 30 stuck</t>
  </si>
  <si>
    <t>Tulip Scarlet Baby 25 stuck</t>
  </si>
  <si>
    <t>Tulip Miniature tulips Mixed 25 stuck</t>
  </si>
  <si>
    <t>Tulip Pinocchio 15 stuck</t>
  </si>
  <si>
    <t>Tulip Concerto 15 stuck</t>
  </si>
  <si>
    <t>Tulip Miniature Yellow/Red 25 stuck</t>
  </si>
  <si>
    <t>Tulip Oranje toronto 15 stuck</t>
  </si>
  <si>
    <t>Tulip Miniature Red/White 20 stuck</t>
  </si>
  <si>
    <t>Tulip Red Riding Hood 15 stuck</t>
  </si>
  <si>
    <t>Tulip Toronto 15 stuck</t>
  </si>
  <si>
    <t>Tulip Johann Strauss 12 stuck</t>
  </si>
  <si>
    <t>Tulip Washington 15 stuck</t>
  </si>
  <si>
    <t>Tulip Happy Generation 15 stuck</t>
  </si>
  <si>
    <t>Tulip Flaming Flag 15 stuck</t>
  </si>
  <si>
    <t>Tulip Double Purple 15 stuck</t>
  </si>
  <si>
    <t>Tulip Double White 15 stuck</t>
  </si>
  <si>
    <t>Tulip Double Yellow 15 stuck</t>
  </si>
  <si>
    <t>Tulip Double Red 15 stuck</t>
  </si>
  <si>
    <t>Tulip Double Pink 15 stuck</t>
  </si>
  <si>
    <t>Tulip Carnaval de Nice 12 stuck</t>
  </si>
  <si>
    <t>Tulip City of Vancouver 15 stuck</t>
  </si>
  <si>
    <t>Tulip Apeldoorn Elite 15 stuck</t>
  </si>
  <si>
    <t>Tulip Pink Impression 15 stuck</t>
  </si>
  <si>
    <t>Tulip Blushing Lady 12 stuck</t>
  </si>
  <si>
    <t>Tulip Purple Shades 15 stuck</t>
  </si>
  <si>
    <t>Tulip  Strawberry/Cream  15 stuck</t>
  </si>
  <si>
    <t>Tulip Ballade  15 stuck</t>
  </si>
  <si>
    <t>Tulip Dutch Dancer 15 stuck</t>
  </si>
  <si>
    <t>Tulip Holland Chic 12 stuck</t>
  </si>
  <si>
    <t>Tulip Apricot Parrot 12 stuck</t>
  </si>
  <si>
    <t>Tulip White Parrot 12 stuck</t>
  </si>
  <si>
    <t>Tulip Rococo 12 stuck</t>
  </si>
  <si>
    <t>Tulip Spring green 12 stuck</t>
  </si>
  <si>
    <t>Tulip Groenland 12 stuck</t>
  </si>
  <si>
    <t>Tulip Dolls minuet 15 stuck</t>
  </si>
  <si>
    <t>Tulip Prinses Irene 12 stuck</t>
  </si>
  <si>
    <t>Tulip Canasta 12 stuck</t>
  </si>
  <si>
    <t>Tulip Curly Sue 12 stuck</t>
  </si>
  <si>
    <t>Crocus Tricolour 30 stuck</t>
  </si>
  <si>
    <t>Crocus Ruby Giant 30 stuck</t>
  </si>
  <si>
    <t>Crocus Romance 30 stuck</t>
  </si>
  <si>
    <t>Crocus Specie Mixed 30 stuck</t>
  </si>
  <si>
    <t>Crocus Blue 20 stuck</t>
  </si>
  <si>
    <t>Crocus Yellow 20 stuck</t>
  </si>
  <si>
    <t>Crocus White 20 stuck</t>
  </si>
  <si>
    <t>Crocus Striped 20 stuck</t>
  </si>
  <si>
    <t>Crocus Large Flowered Mixed 20 stuck</t>
  </si>
  <si>
    <t>Narcis miniature Tete a Tete (pot) 15 stuck</t>
  </si>
  <si>
    <t>Narcis miniature Rip van Winkle 15 stuck</t>
  </si>
  <si>
    <t>Narcis miniature Jetfire 15 stuck</t>
  </si>
  <si>
    <t>Narcis miniature Thalia 15 stuck</t>
  </si>
  <si>
    <t>Narcis miniature Tete a Tete 25 stuck</t>
  </si>
  <si>
    <t>Narcis miniature Eaton Song 12 stuck</t>
  </si>
  <si>
    <t>Narcis miniature Quail 25 stuck</t>
  </si>
  <si>
    <t>Narcis miniature Minnow 25 stuck</t>
  </si>
  <si>
    <t>Narcis miniature Hawera  20 stuck</t>
  </si>
  <si>
    <t>Narcis miniature Hoopoe 25 stuck</t>
  </si>
  <si>
    <t>Narcis miniature Miniature Mixed 25 stuck</t>
  </si>
  <si>
    <t>Hyacint Blue 7 stuck</t>
  </si>
  <si>
    <t>Hyacint Pink 7 stuck</t>
  </si>
  <si>
    <t>Hyacint White 7 stuck</t>
  </si>
  <si>
    <t>Hyacint Woodstock 7 stuck</t>
  </si>
  <si>
    <t>Hyacint Mixed  7 stuck</t>
  </si>
  <si>
    <t>Muscari Armeniacum 50 stuck</t>
  </si>
  <si>
    <t>Muscari Album 25 stuck</t>
  </si>
  <si>
    <t>Puschkinia Libanotica  50 stuck</t>
  </si>
  <si>
    <t>Muscari Latifolium 40 stuck</t>
  </si>
  <si>
    <t>Allium Mars  2 stuck</t>
  </si>
  <si>
    <t>Allium Mount Everest 2 stuck</t>
  </si>
  <si>
    <t>Allium Christophii 10 stuck</t>
  </si>
  <si>
    <t>Allium Nigrum 10 stuck</t>
  </si>
  <si>
    <t>Allium Purple Sensation 10 stuck</t>
  </si>
  <si>
    <t>Allium Spearocephalon 50 stuck</t>
  </si>
  <si>
    <t>Nectaroscordum Nectaroscordum Siculum 10 stuck</t>
  </si>
  <si>
    <t>Anemone White Splendour 10 stuck</t>
  </si>
  <si>
    <t>Anemone Blue Shades 50 stuck</t>
  </si>
  <si>
    <t>Anemone The Caen 50 stuck</t>
  </si>
  <si>
    <t>Galanthus Snowdrops 20 stuck</t>
  </si>
  <si>
    <t>Fritillaria Uva Vulpis 20 stuck</t>
  </si>
  <si>
    <t>Fritillaria Meleagris 20 stuck</t>
  </si>
  <si>
    <t>Fritillaria Orangery 1 stuck</t>
  </si>
  <si>
    <t>Hyacinthoides  Blue 20 stuck</t>
  </si>
  <si>
    <t>Cyclamen Hederefolium 2 stuck</t>
  </si>
  <si>
    <t>Camassia Camassia 3 stuck</t>
  </si>
  <si>
    <t>Triteleia Queen Fabiola 50 stuck</t>
  </si>
  <si>
    <t>Ipheon Uniflorum 50 stuck</t>
  </si>
  <si>
    <t>Scilla Siberica 20 stuck</t>
  </si>
  <si>
    <t>Eranthis Cilicica 15 stuck</t>
  </si>
  <si>
    <t>iris Dutch mixed 50 stuck</t>
  </si>
  <si>
    <t>Iris Reticulata Blue 25 stuck</t>
  </si>
  <si>
    <t>Chionodoxa Luciliae 50 stuck</t>
  </si>
  <si>
    <t>Leucojum Aestivum 10 stuck</t>
  </si>
  <si>
    <t>Narcissus Paperwhites 5 stuck</t>
  </si>
  <si>
    <t>Narcissus Replete 12 stuck</t>
  </si>
  <si>
    <t>Narcissus Tahiti 12 stuck</t>
  </si>
  <si>
    <t>Narcissus Dick Wilden 12 stuck</t>
  </si>
  <si>
    <t>Narcissus Yellow Orange 12 stuck</t>
  </si>
  <si>
    <t>Narcissus Ice Follies 12 stuck</t>
  </si>
  <si>
    <t>Narcissus Salome 12 stuck</t>
  </si>
  <si>
    <t>Narcissus Yellow Cheerfulness 12 stuck</t>
  </si>
  <si>
    <t>Narcissus Carlton 15 stuck</t>
  </si>
  <si>
    <t>Narcissus Mount Hood 10 stuck</t>
  </si>
  <si>
    <t>Narcissus Trumpet Yellow 12 stuck</t>
  </si>
  <si>
    <t>Narcissus Bridal Crown 12 stuck</t>
  </si>
  <si>
    <t>Narcissus Orangery 8 stuck</t>
  </si>
  <si>
    <t>Narcissus Recurvus 10 stuck</t>
  </si>
  <si>
    <t>Narcissus White Lion 10 stuck</t>
  </si>
  <si>
    <t>Narcissus Narcis Mixed 15 stuck</t>
  </si>
  <si>
    <t>Tulp Abba 7 stuck</t>
  </si>
  <si>
    <t>Tulp Cilesta 7 stuck</t>
  </si>
  <si>
    <t>Tulp Columbus (new) 7 stuck</t>
  </si>
  <si>
    <t>Tulp Foxtrot 7 stuck</t>
  </si>
  <si>
    <t>Tulp Foxy Foxtrot 7 stuck</t>
  </si>
  <si>
    <t>Tulp Mary Jo (new) 7 stuck</t>
  </si>
  <si>
    <t>Tulp Mondial 7 stuck</t>
  </si>
  <si>
    <t>Tulp Orca (new) 7 stuck</t>
  </si>
  <si>
    <t>Tulp Double Early Mixed 7 stuck</t>
  </si>
  <si>
    <t>Tulp Ancilla 7 stuck</t>
  </si>
  <si>
    <t>Tulp Buttercup 7 stuck</t>
  </si>
  <si>
    <t>Tulp Concerto 10 stuck</t>
  </si>
  <si>
    <t>Tulp Johan Strauss 10 stuck</t>
  </si>
  <si>
    <t>Tulp Scarlet Baby 10 stuck</t>
  </si>
  <si>
    <t>Tulp Stresa 10 stuck</t>
  </si>
  <si>
    <t>Tulp The First 7 stuck</t>
  </si>
  <si>
    <t>Tulp Botanical Mixed 10 stuck</t>
  </si>
  <si>
    <t>Tulp Alectric 10 stuck</t>
  </si>
  <si>
    <t>Tulp Apricot Beauty (new) 7 stuck</t>
  </si>
  <si>
    <t>Tulp Apricot Foxx 10 stuck</t>
  </si>
  <si>
    <t>Tulp Banja Luka  10 stuck</t>
  </si>
  <si>
    <t>Tulp Blue Beauty 10 stuck</t>
  </si>
  <si>
    <t>Tulp Cadans (new) 10 stuck</t>
  </si>
  <si>
    <t>Tulp Candy Prince 10 stuck</t>
  </si>
  <si>
    <t>Tulp Cape Town 10 stuck</t>
  </si>
  <si>
    <t>Tulp Carnaval de Rio 10 stuck</t>
  </si>
  <si>
    <t>Tulp Don Quichotte 10 stuck</t>
  </si>
  <si>
    <t>Tulp Dow Jones 10 stuck</t>
  </si>
  <si>
    <t>Tulp Flair  10 stuck</t>
  </si>
  <si>
    <t>Tulp Flaming Flag 10 stuck</t>
  </si>
  <si>
    <t>Tulp Gavota 10 stuck</t>
  </si>
  <si>
    <t>Tulp Grand Perfection 10 stuck</t>
  </si>
  <si>
    <t>Tulp Green Spirit (new) 7 stuck</t>
  </si>
  <si>
    <t>Tulp Helmar (new) 7 stuck</t>
  </si>
  <si>
    <t>Tulp Hemisphere 7 stuck</t>
  </si>
  <si>
    <t>Tulp Hotpants 10 stuck</t>
  </si>
  <si>
    <t>Tulp Ile de France 10 stuck</t>
  </si>
  <si>
    <t>Tulp Kansas Proud 10 stuck</t>
  </si>
  <si>
    <t>Tulp Leo Visser 10 stuck</t>
  </si>
  <si>
    <t>Tulp Mata Hari 7 stuck</t>
  </si>
  <si>
    <t>Tulp Muvota 7 stuck</t>
  </si>
  <si>
    <t>Tulp National Velvet (new) 7 stuck</t>
  </si>
  <si>
    <t>Tulp Passionale 10 stuck</t>
  </si>
  <si>
    <t>Tulp Pretty Princess (new) 7 stuck</t>
  </si>
  <si>
    <t>Tulp Prinses Irene 7 stuck</t>
  </si>
  <si>
    <t>Tulp Purple Prince 10 stuck</t>
  </si>
  <si>
    <t>Tulp Ronaldo (new) 10 stuck</t>
  </si>
  <si>
    <t>Tulp Royal Virgin (new) 10 stuck</t>
  </si>
  <si>
    <t>Tulp Seadov (new) 10 stuck</t>
  </si>
  <si>
    <t>Tulp Spitsbergen (new) 7 stuck</t>
  </si>
  <si>
    <t>Tulp Strong Gold 10 stuck</t>
  </si>
  <si>
    <t>Tulp Suncatcher (premium) 7 stuck</t>
  </si>
  <si>
    <t>Tulp Synade Pink (new) 10 stuck</t>
  </si>
  <si>
    <t>Tulp Synade Blue (new) 10 stuck</t>
  </si>
  <si>
    <t>Tulp Timeless (new) 10 stuck</t>
  </si>
  <si>
    <t>Tulp Tom Pouce 7 stuck</t>
  </si>
  <si>
    <t>Tulp Washington 10 stuck</t>
  </si>
  <si>
    <t>Tulp Triumph Mixed 10 stuck</t>
  </si>
  <si>
    <t>Tulp Albert Heijn 7 stuck</t>
  </si>
  <si>
    <t>Tulp Candela  10 stuck</t>
  </si>
  <si>
    <t>Tulp Exotic Emperor 7 stuck</t>
  </si>
  <si>
    <t>Tulp Flaming Purissima      10 stuck</t>
  </si>
  <si>
    <t>Tulp Orange Emperor 10 stuck</t>
  </si>
  <si>
    <t>Tulp Purissima 10 stuck</t>
  </si>
  <si>
    <t>Tulp Red Emperor (new) 10 stuck</t>
  </si>
  <si>
    <t>Tulp Sweetheart 7 stuck</t>
  </si>
  <si>
    <t>Tulp Fosteriana Mixed 10 stuck</t>
  </si>
  <si>
    <t>Tulp Artist 7 stuck</t>
  </si>
  <si>
    <t>Tulp China town 7 stuck</t>
  </si>
  <si>
    <t>Tulp Esperanto 7 stuck</t>
  </si>
  <si>
    <t>Tulp Flaming Spring Green (premium) 7 stuck</t>
  </si>
  <si>
    <t>Tulp Groenland 7 stuck</t>
  </si>
  <si>
    <t>Tulp Purple Doll (new) 7 stuck</t>
  </si>
  <si>
    <t>Tulp Spring Green 7 stuck</t>
  </si>
  <si>
    <t>Tulp Viridiflora Mixed 7 stuck</t>
  </si>
  <si>
    <t>Tulp Amazing Parrot (new) 7 stuck</t>
  </si>
  <si>
    <t>Tulp Black Parrot 7 stuck</t>
  </si>
  <si>
    <t>Tulp Double Flaming Parrot (premium) 5 stuck</t>
  </si>
  <si>
    <t>Tulp Estella Rijnveld 7 stuck</t>
  </si>
  <si>
    <t>Tulp Flaming Parrot 7 stuck</t>
  </si>
  <si>
    <t>Tulp Garden Fire (new) 7 stuck</t>
  </si>
  <si>
    <t>Tulp Green Wave (premium) 7 stuck</t>
  </si>
  <si>
    <t>Tulp James Last 7 stuck</t>
  </si>
  <si>
    <t>Tulp Libretto Parrot         7 stuck</t>
  </si>
  <si>
    <t>Tulp Parrot King (new) 7 stuck</t>
  </si>
  <si>
    <t>Tulp Silver Parrot (new) 7 stuck</t>
  </si>
  <si>
    <t>Tulp Texas Gold 7 stuck</t>
  </si>
  <si>
    <t>Tulp Victoria Secret 7 stuck</t>
  </si>
  <si>
    <t>Tulp White Parrot 7 stuck</t>
  </si>
  <si>
    <t>Tulp Parrot Mixed 7 stuck</t>
  </si>
  <si>
    <t>Tulp Alfred Heineken  10 stuck</t>
  </si>
  <si>
    <t>Tulp Apricot Delight 7 stuck</t>
  </si>
  <si>
    <t>Tulp Beauty of Spring 10 stuck</t>
  </si>
  <si>
    <t>Tulp Daydream 10 stuck</t>
  </si>
  <si>
    <t>Tulp Golden Parade 10 stuck</t>
  </si>
  <si>
    <t>Tulp Hans Brinker 10 stuck</t>
  </si>
  <si>
    <t>Tulp Light and Dreamy (new) 7 stuck</t>
  </si>
  <si>
    <t>Tulp Parade 10 stuck</t>
  </si>
  <si>
    <t>Tulp Pink Impression 10 stuck</t>
  </si>
  <si>
    <t>Tulp Salmon Impression 10 stuck</t>
  </si>
  <si>
    <t>Tulp World's Favourite 10 stuck</t>
  </si>
  <si>
    <t>Tulp Darwin Hybride Mixed 10 stuck</t>
  </si>
  <si>
    <t>Tulp Blushing Girl 7 stuck</t>
  </si>
  <si>
    <t>Tulp Blushing Lady 7 stuck</t>
  </si>
  <si>
    <t>Tulp City of Vancouver 10 stuck</t>
  </si>
  <si>
    <t>Tulp Dordogne  10 stuck</t>
  </si>
  <si>
    <t>Tulp Menton 7 stuck</t>
  </si>
  <si>
    <t>Tulp Queen of Night 10 stuck</t>
  </si>
  <si>
    <t>Tulp World Expression 7 stuck</t>
  </si>
  <si>
    <t>Tulp Single Late Mixed 10 stuck</t>
  </si>
  <si>
    <t>Tulp Barbados (premium) 7 stuck</t>
  </si>
  <si>
    <t>Tulp Burgundy Lace 7 stuck</t>
  </si>
  <si>
    <t>Tulp Canasta 7 stuck</t>
  </si>
  <si>
    <t>Tulp Carrousel 7 stuck</t>
  </si>
  <si>
    <t>Tulp Crystal Beauty 10 stuck</t>
  </si>
  <si>
    <t>Tulp Crystal Star 10 stuck</t>
  </si>
  <si>
    <t>Tulp Cummins (premium) 7 stuck</t>
  </si>
  <si>
    <t>Tulp Fabio 7 stuck</t>
  </si>
  <si>
    <t>Tulp Fancy Frills 7 stuck</t>
  </si>
  <si>
    <t>Tulp Gorilla 7 stuck</t>
  </si>
  <si>
    <t>Tulp Honeymoon 7 stuck</t>
  </si>
  <si>
    <t>Tulp Labrador (premium) 7 stuck</t>
  </si>
  <si>
    <t>Tulp Siesta (premium) 7 stuck</t>
  </si>
  <si>
    <t>Tulp Fringed Mixed 10 stuck</t>
  </si>
  <si>
    <t>Tulp Bastia (premium) 7 stuck</t>
  </si>
  <si>
    <t>Tulp Exotic Sun (premium) 7 stuck</t>
  </si>
  <si>
    <t>Tulp Gold Dust (premium) 7 stuck</t>
  </si>
  <si>
    <t>Tulp Matchpoint (premium) 7 stuck</t>
  </si>
  <si>
    <t>Tulp Perth (premium) 7 stuck</t>
  </si>
  <si>
    <t>Tulp Quatar (premium) 7 stuck</t>
  </si>
  <si>
    <t>Tulp Queensland (premium) 7 stuck</t>
  </si>
  <si>
    <t>Tulp Sensual Touch (premium) 7 stuck</t>
  </si>
  <si>
    <t>Tulp Snow Crystal (premium) 7 stuck</t>
  </si>
  <si>
    <t>Tulp Vaya Con Dios (premium) 5 stuck</t>
  </si>
  <si>
    <t>Tulp Angelique 7 stuck</t>
  </si>
  <si>
    <t>Tulp Black Hero (premium) 7 stuck</t>
  </si>
  <si>
    <t>Tulp Blue Wow (premium) 7 stuck</t>
  </si>
  <si>
    <t>Tulp Carnaval De Nice  7 stuck</t>
  </si>
  <si>
    <t>Tulp Copper Image  7 stuck</t>
  </si>
  <si>
    <t>Tulp Cream Upstar (new) 7 stuck</t>
  </si>
  <si>
    <t>Tulp Dance Line (premium) 7 stuck</t>
  </si>
  <si>
    <t>Tulp Double Shirley (premium) 7 stuck</t>
  </si>
  <si>
    <t>Tulp Dream Touch (premium) 7 stuck</t>
  </si>
  <si>
    <t>Tulp Drumline (premium) 7 stuck</t>
  </si>
  <si>
    <t>Tulp Ice Cream (premium) 5 stuck</t>
  </si>
  <si>
    <t>Tulp Ice Cream Banana (new) (premium) 3 stuck</t>
  </si>
  <si>
    <t>Tulp La Bella Epoque (premium) 7 stuck</t>
  </si>
  <si>
    <t>Tulp Mount Tacoma 7 stuck</t>
  </si>
  <si>
    <t>Tulp Nachtwacht (premium) 5 stuck</t>
  </si>
  <si>
    <t>Tulp Negrita Double 7 stuck</t>
  </si>
  <si>
    <t>Tulp Orange Princess 7 stuck</t>
  </si>
  <si>
    <t>Tulp Palmyra (new) 7 stuck</t>
  </si>
  <si>
    <t>Tulp Pamplona (new) 7 stuck</t>
  </si>
  <si>
    <t>Tulp Pink Star (new) 7 stuck</t>
  </si>
  <si>
    <t>Tulp Sundowner (premium) 7 stuck</t>
  </si>
  <si>
    <t>Tulp Sunlover  7 stuck</t>
  </si>
  <si>
    <t>Tulp World Bowl 7 stuck</t>
  </si>
  <si>
    <t>Tulp Yellow Pomponette 7 stuck</t>
  </si>
  <si>
    <t>Tulp Double Late Mixed 10 stuck</t>
  </si>
  <si>
    <t>Tulp Mary Ann 7 stuck</t>
  </si>
  <si>
    <t>Tulp Orange Toronto 10 stuck</t>
  </si>
  <si>
    <t>Tulp Pinocchio 7 stuck</t>
  </si>
  <si>
    <t>Tulp Quebec 10 stuck</t>
  </si>
  <si>
    <t>Tulp Red Riding Hood 10 stuck</t>
  </si>
  <si>
    <t>Tulp Sweet Lady 7 stuck</t>
  </si>
  <si>
    <t>Tulp Toronto  10 stuck</t>
  </si>
  <si>
    <t>Tulp Fun Colours (new) 10 stuck</t>
  </si>
  <si>
    <t>Tulp Ballade 7 stuck</t>
  </si>
  <si>
    <t>Tulp Ballerina 7 stuck</t>
  </si>
  <si>
    <t>Tulp Elegant Lady 7 stuck</t>
  </si>
  <si>
    <t>Tulp Florijn Chic (new) 7 stuck</t>
  </si>
  <si>
    <t>Tulp Fly Away (new) 7 stuck</t>
  </si>
  <si>
    <t>Tulp Marilyn 7 stuck</t>
  </si>
  <si>
    <t>Tulp Merlot 7 stuck</t>
  </si>
  <si>
    <t>Tulp Pieter de Leur 7 stuck</t>
  </si>
  <si>
    <t>Tulp Pretty Love 7 stuck</t>
  </si>
  <si>
    <t>Tulp Purple dream 7 stuck</t>
  </si>
  <si>
    <t>Tulp Sapporo 7 stuck</t>
  </si>
  <si>
    <t>Tulp Schiedam 7 stuck</t>
  </si>
  <si>
    <t>Tulp Lilyflowering Mixed 7 stuck</t>
  </si>
  <si>
    <t>Tulp Alba Coerulea (premium) 5 stuck</t>
  </si>
  <si>
    <t>Tulp Bakeri Lilac Wonder 10 stuck</t>
  </si>
  <si>
    <t>Tulp Batalinii Bright Gem     10 stuck</t>
  </si>
  <si>
    <t>Tulp Clusiana                  10 stuck</t>
  </si>
  <si>
    <t>Tulp Clusiana Tubergens Gem  10 stuck</t>
  </si>
  <si>
    <t>Tulp Honky Tonk (new) 10 stuck</t>
  </si>
  <si>
    <t>Tulp Little Beauty 10 stuck</t>
  </si>
  <si>
    <t>Tulp Little Princess 10 stuck</t>
  </si>
  <si>
    <t>Tulp Polychroma 10 stuck</t>
  </si>
  <si>
    <t>Tulp Red Hunter 10 stuck</t>
  </si>
  <si>
    <t>Tulp Shogun (new) 10 stuck</t>
  </si>
  <si>
    <t>Tulp Sylvestris (new) 10 stuck</t>
  </si>
  <si>
    <t>Tulp Tarda 10 stuck</t>
  </si>
  <si>
    <t>Tulp Turkestanica 10 stuck</t>
  </si>
  <si>
    <t>Tulp Tubergiana Zwanenburg (new) 10 stuck</t>
  </si>
  <si>
    <t>Tulp Specie Mixed 15 stuck</t>
  </si>
  <si>
    <t>Tulp Aquilla  7 stuck</t>
  </si>
  <si>
    <t>Tulp Candy Club  7 stuck</t>
  </si>
  <si>
    <t>Tulp Dream Club (new) 7 stuck</t>
  </si>
  <si>
    <t>Tulp Fiery Club (new) 7 stuck</t>
  </si>
  <si>
    <t>Tulp Flaming Club (premium) 7 stuck</t>
  </si>
  <si>
    <t>Tulp Happy Family 7 stuck</t>
  </si>
  <si>
    <t>Tulp Night Club 7 stuck</t>
  </si>
  <si>
    <t>Tulp Wonder Club (new) 7 stuck</t>
  </si>
  <si>
    <t>Tulp Multiflora Mixed  7 stuck</t>
  </si>
  <si>
    <t>Tulp Crown of Dynasty (new) (premium) 7 stuck</t>
  </si>
  <si>
    <t>Tulp Elegant Crown (premium) 7 stuck</t>
  </si>
  <si>
    <t>Tulp Red Dress (new) (premium) 7 stuck</t>
  </si>
  <si>
    <t>Tulp White Liberstar (premium) 7 stuck</t>
  </si>
  <si>
    <t>Tulp Amsterdam  10 stuck</t>
  </si>
  <si>
    <t>Tulp Atlantic 10 stuck</t>
  </si>
  <si>
    <t>Tulp Black Jacky  10 stuck</t>
  </si>
  <si>
    <t>Tulp Bravoure  10 stuck</t>
  </si>
  <si>
    <t>Tulp Casanova  10 stuck</t>
  </si>
  <si>
    <t>Tulp Charming 10 stuck</t>
  </si>
  <si>
    <t>Tulp Dance Club 10 stuck</t>
  </si>
  <si>
    <t>Tulp Double Dutch  10 stuck</t>
  </si>
  <si>
    <t>Tulp Dutch Garden 10 stuck</t>
  </si>
  <si>
    <t>Tulp Early Sunshine  10 stuck</t>
  </si>
  <si>
    <t>Tulp Feeling Love 10 stuck</t>
  </si>
  <si>
    <t>Tulp Flower Parade  10 stuck</t>
  </si>
  <si>
    <t>Tulp Flower Power 10 stuck</t>
  </si>
  <si>
    <t>Tulp Grand Style 10 stuck</t>
  </si>
  <si>
    <t>Tulp Moneymaker 10 stuck</t>
  </si>
  <si>
    <t>Tulp Promise 10 stuck</t>
  </si>
  <si>
    <t>Tulp Purple Heart 10 stuck</t>
  </si>
  <si>
    <t>Tulp Red Snow  10 stuck</t>
  </si>
  <si>
    <t>Tulp Rembrandt Mixed  10 stuck</t>
  </si>
  <si>
    <t>Tulp Sensation 10 stuck</t>
  </si>
  <si>
    <t>Tulp Stockholm 10 stuck</t>
  </si>
  <si>
    <t>Tulp Sweet Candy 10 stuck</t>
  </si>
  <si>
    <t>Tulp Van Gogh 10 stuck</t>
  </si>
  <si>
    <t>Tulp Vermeer  10 stuck</t>
  </si>
  <si>
    <t>Narzisse Actaea 5 stuck</t>
  </si>
  <si>
    <t>Narzisse Altruist 5 stuck</t>
  </si>
  <si>
    <t>Narzisse Avalon  5 stuck</t>
  </si>
  <si>
    <t>Narzisse Bantam 5 stuck</t>
  </si>
  <si>
    <t>Narzisse Barrett Browning 5 stuck</t>
  </si>
  <si>
    <t>Narzisse Carlton 5 stuck</t>
  </si>
  <si>
    <t>Narzisse Dutch Master 5 stuck</t>
  </si>
  <si>
    <t>Narzisse Geranium 5 stuck</t>
  </si>
  <si>
    <t>Narzisse Goblet (new) 5 stuck</t>
  </si>
  <si>
    <t>Narzisse High Society 5 stuck</t>
  </si>
  <si>
    <t>Narzisse Ice Follies 5 stuck</t>
  </si>
  <si>
    <t>Narzisse Juanita 5 stuck</t>
  </si>
  <si>
    <t>Narzisse Mainstreet 5 stuck</t>
  </si>
  <si>
    <t>Narzisse Mount Hood           5 stuck</t>
  </si>
  <si>
    <t>Narzisse Pink Charm (new) 5 stuck</t>
  </si>
  <si>
    <t>Narzisse Precocious (new) 5 stuck</t>
  </si>
  <si>
    <t>Narzisse Princess Zaide 5 stuck</t>
  </si>
  <si>
    <t>Narzisse Prof Einstein  5 stuck</t>
  </si>
  <si>
    <t>Narzisse Salome 5 stuck</t>
  </si>
  <si>
    <t>Narzisse Sound  5 stuck</t>
  </si>
  <si>
    <t>Narzisse Narcis All Types Mixed 6 stuck</t>
  </si>
  <si>
    <t>Narzisse Albo Plenus  5 stuck</t>
  </si>
  <si>
    <t>Narzisse Acropolis  5 stuck</t>
  </si>
  <si>
    <t>Narzisse Bridal Crown 6 stuck</t>
  </si>
  <si>
    <t>Narzisse Dick Wilden 5 stuck</t>
  </si>
  <si>
    <t>Narzisse Ice King  5 stuck</t>
  </si>
  <si>
    <t>Narzisse Obdam 5 stuck</t>
  </si>
  <si>
    <t>Narzisse Replete 5 stuck</t>
  </si>
  <si>
    <t>Narzisse Tahiti 5 stuck</t>
  </si>
  <si>
    <t>Narzisse White Lion 5 stuck</t>
  </si>
  <si>
    <t>Narzisse White Marvel 5 stuck</t>
  </si>
  <si>
    <t>Narzisse Yellow Cheerfulness 5 stuck</t>
  </si>
  <si>
    <t>Narzisse Double Mixed 6 stuck</t>
  </si>
  <si>
    <t>Narzisse Apricot Whirl 5 stuck</t>
  </si>
  <si>
    <t>Narzisse Cassata 5 stuck</t>
  </si>
  <si>
    <t>Narzisse Congress (new) 5 stuck</t>
  </si>
  <si>
    <t>Narzisse Lemon Beauty 5 stuck</t>
  </si>
  <si>
    <t>Narzisse Orangery 5 stuck</t>
  </si>
  <si>
    <t>Narzisse Printal  5 stuck</t>
  </si>
  <si>
    <t>Narzisse Splitcrown Mixed 5 stuck</t>
  </si>
  <si>
    <t>Narzisse Bulboconium 10 stuck</t>
  </si>
  <si>
    <t>Narzisse Golden Echo  7 stuck</t>
  </si>
  <si>
    <t>Narzisse Hawera 10 stuck</t>
  </si>
  <si>
    <t>Narzisse Jetfire 7 stuck</t>
  </si>
  <si>
    <t>Narzisse Katie Heat 7 stuck</t>
  </si>
  <si>
    <t>Narzisse Kaydee 5 stuck</t>
  </si>
  <si>
    <t>Narzisse Martinette  7 stuck</t>
  </si>
  <si>
    <t>Narzisse Minnow 10 stuck</t>
  </si>
  <si>
    <t>Narzisse Paperwhite Grandiflora 5 stuck</t>
  </si>
  <si>
    <t>Narzisse Pipit 7 stuck</t>
  </si>
  <si>
    <t>Narzisse Pueblo  7 stuck</t>
  </si>
  <si>
    <t>Narzisse Recurvus 5 stuck</t>
  </si>
  <si>
    <t>Narzisse Rip van Winkle 7 stuck</t>
  </si>
  <si>
    <t>Narzisse Sailboat 10 stuck</t>
  </si>
  <si>
    <t>Narzisse Segovia (new) 10 stuck</t>
  </si>
  <si>
    <t>Narzisse Sinopel  5 stuck</t>
  </si>
  <si>
    <t>Narzisse Suzy 5 stuck</t>
  </si>
  <si>
    <t>Narzisse Tête à Tête 10 stuck</t>
  </si>
  <si>
    <t>Narzisse Tête à Tête de Luxe 7 stuck</t>
  </si>
  <si>
    <t>Narzisse Thalia 7 stuck</t>
  </si>
  <si>
    <t>Narzisse Botanical Mixed 10 stuck</t>
  </si>
  <si>
    <t>Hyanzinthe Anna Marie 5 stuck</t>
  </si>
  <si>
    <t>Hyanzinthe City of Haarlem 5 stuck</t>
  </si>
  <si>
    <t>Hyanzinthe Delft Blue 5 stuck</t>
  </si>
  <si>
    <t>Hyanzinthe Fondant 5 stuck</t>
  </si>
  <si>
    <t>Hyanzinthe Gipsy Queen 5 stuck</t>
  </si>
  <si>
    <t>Hyanzinthe Jan Bos 5 stuck</t>
  </si>
  <si>
    <t>Hyanzinthe Pink Pearl 5 stuck</t>
  </si>
  <si>
    <t>Hyanzinthe Sky Jacket 5 stuck</t>
  </si>
  <si>
    <t>Hyanzinthe Splendid Cornelia 5 stuck</t>
  </si>
  <si>
    <t>Hyanzinthe Spring Beauty  5 stuck</t>
  </si>
  <si>
    <t>Hyanzinthe White Pearl 5 stuck</t>
  </si>
  <si>
    <t>Hyanzinthe Woodstock 5 stuck</t>
  </si>
  <si>
    <t>Hyanzinthe Orientalis Mixed 5 stuck</t>
  </si>
  <si>
    <t>Hyanzinthe Glas Hyacinth Delft Blue  3 stuck</t>
  </si>
  <si>
    <t>Hyanzinthe Glas Hyacinth Pink Pearl  3 stuck</t>
  </si>
  <si>
    <t>Hyanzinthe Glas Hyacinth White Pearl 3 stuck</t>
  </si>
  <si>
    <t>Allium Artropurpureum  5 stuck</t>
  </si>
  <si>
    <t>Allium Brother 5 stuck</t>
  </si>
  <si>
    <t>Allium Caeruleum 15 stuck</t>
  </si>
  <si>
    <t>Allium Christophii (syn. Albopilosum) 5 stuck</t>
  </si>
  <si>
    <t>Allium Eros (new) 10 stuck</t>
  </si>
  <si>
    <t>Allium Forelock 1 stuck</t>
  </si>
  <si>
    <t>Allium Gladiator 1 stuck</t>
  </si>
  <si>
    <t>Allium Globemaster 1 stuck</t>
  </si>
  <si>
    <t>Allium Gracefull Beauty 5 stuck</t>
  </si>
  <si>
    <t>Allium Hair 10 stuck</t>
  </si>
  <si>
    <t>Allium Karataviense 5 stuck</t>
  </si>
  <si>
    <t>Allium Lucy Ball 1 stuck</t>
  </si>
  <si>
    <t>Allium Moly (syn. luteum) 20 stuck</t>
  </si>
  <si>
    <t>Allium Mount Everest 1 stuck</t>
  </si>
  <si>
    <t>Allium Neapolitanum 20 stuck</t>
  </si>
  <si>
    <t>Allium Nigrum 5 stuck</t>
  </si>
  <si>
    <t>Allium Oreophilum 20 stuck</t>
  </si>
  <si>
    <t>Allium Pinball Wizard 1 stuck</t>
  </si>
  <si>
    <t>Allium Purple Rain 5 stuck</t>
  </si>
  <si>
    <t>Allium Purple Sensation 5 stuck</t>
  </si>
  <si>
    <t>Allium Red Mohican  2 stuck</t>
  </si>
  <si>
    <t>Allium Schubertii 3 stuck</t>
  </si>
  <si>
    <t>Allium Silverspring 1 stuck</t>
  </si>
  <si>
    <t>Allium Spaerocephalon 20 stuck</t>
  </si>
  <si>
    <t>Allium Stipitatum 2 stuck</t>
  </si>
  <si>
    <t>Allium Summer Drummer  3 stuck</t>
  </si>
  <si>
    <t>Allium Yellow Fantasy 10 stuck</t>
  </si>
  <si>
    <t>Allium Small flowering Mixed 20 stuck</t>
  </si>
  <si>
    <t>Allium Allium Mixed 5 stuck</t>
  </si>
  <si>
    <t>Anemone Coronaria Bicolor 20 stuck</t>
  </si>
  <si>
    <t>Anemone Blanda Blue Shades 20 stuck</t>
  </si>
  <si>
    <t>Anemone Coronaria Bride 20 stuck</t>
  </si>
  <si>
    <t>Anemone Coronaria Hollandia 20 stuck</t>
  </si>
  <si>
    <t>Anemone Coronaria Mr. Fokker 20 stuck</t>
  </si>
  <si>
    <t>Anemone Blanda Pink Star 10 stuck</t>
  </si>
  <si>
    <t>Anemone Coronaria Sylphide 20 stuck</t>
  </si>
  <si>
    <t>Anemone Blanda White Splendour 10 stuck</t>
  </si>
  <si>
    <t>Anemone Blanda Mixed 20 stuck</t>
  </si>
  <si>
    <t>Anemone Coronaria the Caen Mixed 20 stuck</t>
  </si>
  <si>
    <t>Anemone Coronaria St. Brigid Mixed 20 stuck</t>
  </si>
  <si>
    <t>Arum Italicum Arum Italicum 3 stuck</t>
  </si>
  <si>
    <t>Camassia Leichtlinii Alba Camassia Leichtlinii Alba 3 stuck</t>
  </si>
  <si>
    <t>Camassia Leichtlinii Blue Camassia Leichtlinii Blue 3 stuck</t>
  </si>
  <si>
    <t>Chionodoxa Luciliae Chionodoxa Luciliae 20 stuck</t>
  </si>
  <si>
    <t>Chionodoxa Luciliae Alba Chionodoxa Luciliae Alba 20 stuck</t>
  </si>
  <si>
    <t>Chionodoxa Pink Giant Chionodoxa Pink Giant 20 stuck</t>
  </si>
  <si>
    <t>Chionodoxa Luciliae Mixed Chionodoxa Luciliae Mixed 20 stuck</t>
  </si>
  <si>
    <t>Colchium Giant Colchium Giant 1 stuck</t>
  </si>
  <si>
    <t>Colchium Waterlily Colchium Waterlily 1 stuck</t>
  </si>
  <si>
    <t>Krokusse Advance 10 stuck</t>
  </si>
  <si>
    <t>Krokusse Ard Schenk 20 stuck</t>
  </si>
  <si>
    <t>Krokusse Blue Pearl 20 stuck</t>
  </si>
  <si>
    <t>Krokusse Cream Beauty 20 stuck</t>
  </si>
  <si>
    <t>Krokusse Dorothy 20 stuck</t>
  </si>
  <si>
    <t>Krokusse Fuscotinctus 20 stuck</t>
  </si>
  <si>
    <t>Krokusse Orange Monarch 10 stuck</t>
  </si>
  <si>
    <t>Krokusse Prins Claus 20 stuck</t>
  </si>
  <si>
    <t>Krokusse Ruby Giant 20 stuck</t>
  </si>
  <si>
    <t>Krokusse Sativus 10 stuck</t>
  </si>
  <si>
    <t>Krokusse Sieberi Tricolor  20 stuck</t>
  </si>
  <si>
    <t>Krokusse Speciosus 15 stuck</t>
  </si>
  <si>
    <t>Krokusse Spring Beauty 20 stuck</t>
  </si>
  <si>
    <t>Krokusse Botanical Mixed 20 stuck</t>
  </si>
  <si>
    <t>Krokusse Blue Ice  10 stuck</t>
  </si>
  <si>
    <t>Krokusse Golden Yellow 10 stuck</t>
  </si>
  <si>
    <t>Krokusse Jeanne D´Arc 10 stuck</t>
  </si>
  <si>
    <t>Krokusse Pickwick 10 stuck</t>
  </si>
  <si>
    <t>Krokusse Remembrance 10 stuck</t>
  </si>
  <si>
    <t>Krokusse Vanguard 10 stuck</t>
  </si>
  <si>
    <t>Krokusse Vernus Mixed 10 stuck</t>
  </si>
  <si>
    <t>Cyclamen Hederifolium 3 stuck</t>
  </si>
  <si>
    <t>Dichelostemma Ida-maia  10 stuck</t>
  </si>
  <si>
    <t>Eranthus Hyemalis 10 stuck</t>
  </si>
  <si>
    <t>Eremerus Bungei 1 stuck</t>
  </si>
  <si>
    <t>Eremerus Romance 1 stuck</t>
  </si>
  <si>
    <t>Eremerus White Romance 1 stuck</t>
  </si>
  <si>
    <t>Erythronium Pagoda 3 stuck</t>
  </si>
  <si>
    <t>Erythronium Purple King 1 stuck</t>
  </si>
  <si>
    <t>Erythronium White Beauty 1 stuck</t>
  </si>
  <si>
    <t>Freesie single Pink 15 stuck</t>
  </si>
  <si>
    <t>Freesie single Red 15 stuck</t>
  </si>
  <si>
    <t>Freesie  single White 15 stuck</t>
  </si>
  <si>
    <t>Freesie single Yellow 15 stuck</t>
  </si>
  <si>
    <t>Freesie doppel Mixed 15 stuck</t>
  </si>
  <si>
    <t>Fritillaria Aurora 1 stuck</t>
  </si>
  <si>
    <t>Fritillaria Ivory Bells 1 stuck</t>
  </si>
  <si>
    <t>Fritillaria Lutea 1 stuck</t>
  </si>
  <si>
    <t>Fritillaria Meleagris Alba 10 stuck</t>
  </si>
  <si>
    <t>Fritillaria Meleagris Mixed 15 stuck</t>
  </si>
  <si>
    <t>Fritillaria Persica 1 stuck</t>
  </si>
  <si>
    <t>Fritillaria Pallidiflora 2 stuck</t>
  </si>
  <si>
    <t>Fritillaria Rubra 1 stuck</t>
  </si>
  <si>
    <t>Fritillaria Uva vulpis 10 stuck</t>
  </si>
  <si>
    <t>Galanthus Elwesii 10 stuck</t>
  </si>
  <si>
    <t>Galanthus Flore Pleno 7 stuck</t>
  </si>
  <si>
    <t>Gloriosa Rotschildiana 1 stuck</t>
  </si>
  <si>
    <t>Hyazinthe Hispanica Blue 10 stuck</t>
  </si>
  <si>
    <t>Hyazinthe Non Scripta Blue (new) 10 stuck</t>
  </si>
  <si>
    <t>Hyazinthe Hispanica Roze 10 stuck</t>
  </si>
  <si>
    <t>Hyazinthe Hispanica White 10 stuck</t>
  </si>
  <si>
    <t>Hyazinthe Hispanica Mixed 10 stuck</t>
  </si>
  <si>
    <t>Ipheion Wisley Blue 15 stuck</t>
  </si>
  <si>
    <t>Iris Black Beauty 15 stuck</t>
  </si>
  <si>
    <t>Iris Blue Magic 15 stuck</t>
  </si>
  <si>
    <t>Iris Crown Jewel 15 stuck</t>
  </si>
  <si>
    <t>Iris Hollandica Mixed 15 stuck</t>
  </si>
  <si>
    <t>Iris Purple Sensation 15 stuck</t>
  </si>
  <si>
    <t>Iris Suprise 15 stuck</t>
  </si>
  <si>
    <t>Iris White Magic 15 stuck</t>
  </si>
  <si>
    <t>Iris Yellow/White 15 stuck</t>
  </si>
  <si>
    <t>Iris Danfordiae 15 stuck</t>
  </si>
  <si>
    <t>Iris Blue 15 stuck</t>
  </si>
  <si>
    <t>Iris Katharina Hodgkin (new) 10 stuck</t>
  </si>
  <si>
    <t>Iris Purple Hill 15 stuck</t>
  </si>
  <si>
    <t>Iris Reticulata Mixed 15 stuck</t>
  </si>
  <si>
    <t>Ixia Mixed 20 stuck</t>
  </si>
  <si>
    <t>Leucojum Vernum (new) 5 stuck</t>
  </si>
  <si>
    <t>Lilium Candidum  1 stuck</t>
  </si>
  <si>
    <t>Lilium Asiatic Orange 2 stuck</t>
  </si>
  <si>
    <t>Lilium Asiatic Red 2 stuck</t>
  </si>
  <si>
    <t>Lilium Asiatic Salmon 2 stuck</t>
  </si>
  <si>
    <t>Lilium Oriental Siberica (new) 2 stuck</t>
  </si>
  <si>
    <t>Lilium Oriental Stargazer 2 stuck</t>
  </si>
  <si>
    <t>Lilium Asiatic Yellow 2 stuck</t>
  </si>
  <si>
    <t>Muscari Armeniacum 20 stuck</t>
  </si>
  <si>
    <t>Muscari Armeniacum Artist 15 stuck</t>
  </si>
  <si>
    <t>Muscari Azureum  15 stuck</t>
  </si>
  <si>
    <t>Muscari Golden Fragance 5 stuck</t>
  </si>
  <si>
    <t>Muscari Latifolium 15 stuck</t>
  </si>
  <si>
    <t>Muscari Mixed 20 stuck</t>
  </si>
  <si>
    <t>Muscari Pink Sunrise  5 stuck</t>
  </si>
  <si>
    <t>Muscari Plumosum 10 stuck</t>
  </si>
  <si>
    <t>Muscari White Magic 10 stuck</t>
  </si>
  <si>
    <t>Nectaroscordum Bulgaricum 7 stuck</t>
  </si>
  <si>
    <t>Ornithogalum Nutans 15 stuck</t>
  </si>
  <si>
    <t>Oxalis Adenophylla 5 stuck</t>
  </si>
  <si>
    <t>Oxalis Deppei 20 stuck</t>
  </si>
  <si>
    <t>Oxalis Versicolor 5 stuck</t>
  </si>
  <si>
    <t>Puschkinia Libanotica 20 stuck</t>
  </si>
  <si>
    <t>Ranunculus Asiaticus Orange 10 stuck</t>
  </si>
  <si>
    <t>Ranunculus Asiaticus Pink 10 stuck</t>
  </si>
  <si>
    <t>Ranunculus Asiaticus Purple 10 stuck</t>
  </si>
  <si>
    <t>Ranunculus Asiaticus Red 10 stuck</t>
  </si>
  <si>
    <t>Ranunculus Asiaticus White 10 stuck</t>
  </si>
  <si>
    <t>Ranunculus Asiaticus Yellow 10 stuck</t>
  </si>
  <si>
    <t>Ranunculus Asiaticus Mixed 10 stuck</t>
  </si>
  <si>
    <t>Scilla Bifolia Rosea 10 stuck</t>
  </si>
  <si>
    <t>Scilla Siberica 15 stuck</t>
  </si>
  <si>
    <t>Scilla Siberica alba 15 stuck</t>
  </si>
  <si>
    <t>Rose of Jericho Lepidophylla Rose of Jericho Lepidophylla 1 stuck</t>
  </si>
  <si>
    <t>Sparaxis Mixed 20 stuck</t>
  </si>
  <si>
    <t>Triteleia Queen Fabialo 20 stuck</t>
  </si>
  <si>
    <t>Zantedeschia Aetiopica 1 stuck</t>
  </si>
  <si>
    <t>Allium Millenium 2 stuck</t>
  </si>
  <si>
    <t>Allium Obliquum 1 stuck</t>
  </si>
  <si>
    <t>Amaryllis Apple Blossom 1 stuck</t>
  </si>
  <si>
    <t>Amaryllis Benfica 1 stuck</t>
  </si>
  <si>
    <t>Amaryllis Cherry Nymph 1 stuck</t>
  </si>
  <si>
    <t>Amaryllis Christmas Gift 1 stuck</t>
  </si>
  <si>
    <t>Amaryllis Clown 1 stuck</t>
  </si>
  <si>
    <t>Amaryllis Dancing Queen 1 stuck</t>
  </si>
  <si>
    <t>Amaryllis Exposure 1 stuck</t>
  </si>
  <si>
    <t>Amaryllis Gervase 1 stuck</t>
  </si>
  <si>
    <t>Amaryllis Magical touch 1 stuck</t>
  </si>
  <si>
    <t>Amaryllis Nymph 1 stuck</t>
  </si>
  <si>
    <t>Amaryllis Picotee 1 stuck</t>
  </si>
  <si>
    <t>Amaryllis Red Lion 1 stuck</t>
  </si>
  <si>
    <t>Amaryllis White Nymph 1 stuck</t>
  </si>
  <si>
    <t>Convallaria Majallis 10 stuck</t>
  </si>
  <si>
    <t>Lilium Martagon Alba 1 stuck</t>
  </si>
  <si>
    <t>Lilium Martagon Claude Shride 1 stuck</t>
  </si>
  <si>
    <t>Lilium Martagon Guinea Gold 1 stuck</t>
  </si>
  <si>
    <t>Lilium Martagon Pink Morning 1 stuck</t>
  </si>
  <si>
    <t>Lilium Martagon Sunny Morning 1 stuck</t>
  </si>
  <si>
    <t>Paeonia Bella  1 stuck</t>
  </si>
  <si>
    <t>Paeonia Bowl of Beauty  1 stuck</t>
  </si>
  <si>
    <t>Paeonia Coral  1 stuck</t>
  </si>
  <si>
    <t>Paeonia Kansas  1 stuck</t>
  </si>
  <si>
    <t>Paeonia Festiva Maxima 1 stuck</t>
  </si>
  <si>
    <t>Paeonia Hot Spot  1 stuck</t>
  </si>
  <si>
    <t>Paeonia Sarah Bernard 1 stuck</t>
  </si>
  <si>
    <t>Paeonia Peter Brand 1 stuck</t>
  </si>
  <si>
    <t>Paeonia Red Charm 1 stuck</t>
  </si>
  <si>
    <t>Paeonia Yellow Crown  1 stuck</t>
  </si>
  <si>
    <t>Bienen Hotel Krokusse Botanical Gemischt inhalt 25 stuck</t>
  </si>
  <si>
    <t>Bienen Hotel Tulp Tarda inhalt 25 stuck</t>
  </si>
  <si>
    <t>Garden Collectie Box inhalt 100 / 150  stuck</t>
  </si>
  <si>
    <t>Versch.</t>
  </si>
  <si>
    <t>Butterfly/ Schmetterling collection inhalt  stuck</t>
  </si>
  <si>
    <t>Bee /Bienen collection  inhalt  stuck</t>
  </si>
  <si>
    <t>Allium Atropurpureum inhalt  10 stuck</t>
  </si>
  <si>
    <t>Allium Azureum inhalt  30 stuck</t>
  </si>
  <si>
    <t>AlliumGladiator inhalt  3 stuck</t>
  </si>
  <si>
    <t>Allium Globemaster inhalt  2 stuck</t>
  </si>
  <si>
    <t>AlliumMount Everest inhalt  3 stuck</t>
  </si>
  <si>
    <t>Allium Purple Sensation inhalt  15 stuck</t>
  </si>
  <si>
    <t>Allium Sphaerocephalon inhalt  50 stuck</t>
  </si>
  <si>
    <t>Allium Smallflowering Mixed inhalt  100 stuck</t>
  </si>
  <si>
    <t>Allium Mixed inhalt  15 stuck</t>
  </si>
  <si>
    <t>Anemone Blanda Mixed inhalt  50 stuck</t>
  </si>
  <si>
    <t>Anemone The Caen Mixed inhalt  50 stuck</t>
  </si>
  <si>
    <t>Mini Agapanthus Brodiaea Queen Fabiola inhalt  100 stuck</t>
  </si>
  <si>
    <t>Chionodoxa Mixed inhalt  50 stuck</t>
  </si>
  <si>
    <t>Crocus Rememberance inhalt  30 stuck</t>
  </si>
  <si>
    <t>Crocus Pickwick inhalt  30 stuck</t>
  </si>
  <si>
    <t>Crocus Jeanne D'Arc inhalt  30 stuck</t>
  </si>
  <si>
    <t>Crocus Golden yellow inhalt  30 stuck</t>
  </si>
  <si>
    <t>Crocus Vernus mixed inhalt  30 stuck</t>
  </si>
  <si>
    <t>Crocus Botanical Ruby Giant inhalt  50 stuck</t>
  </si>
  <si>
    <t>Crocus Botanical Mixed inhalt  50 stuck</t>
  </si>
  <si>
    <t>Crocus Sativus Safraan inhalt  25 stuck</t>
  </si>
  <si>
    <t>Cyclamen Coum inhalt  5 stuck</t>
  </si>
  <si>
    <t>Eranthis Hyemalis inhalt  25 stuck</t>
  </si>
  <si>
    <t>Eremerus Mixed inhalt  3 stuck</t>
  </si>
  <si>
    <t>Freesia Doppel Mixed inhalt  40 stuck</t>
  </si>
  <si>
    <t>Fritillaria Imperallis Rubra inhalt  2 stuck</t>
  </si>
  <si>
    <t>Fritillaria Meleagris Mixed inhalt  30 stuck</t>
  </si>
  <si>
    <t>Galanthus Ikariae inhalt  30 stuck</t>
  </si>
  <si>
    <t>Hyacinthus Orientalis Anna Marie inhalt  10 stuck</t>
  </si>
  <si>
    <t>Hyacinthus Orientalis Delft Blue inhalt  10 stuck</t>
  </si>
  <si>
    <t>Hyacinthus Orientalis White Pearl inhalt  10 stuck</t>
  </si>
  <si>
    <t>Hyacinthus Orientalis Mixed inhalt  12 stuck</t>
  </si>
  <si>
    <t>Iris Hollandica Mixed inhalt  40 stuck</t>
  </si>
  <si>
    <t>Leucojum Aerstivum inhalt  20 stuck</t>
  </si>
  <si>
    <t>Lilium Oriental Mixed inhalt  5 stuck</t>
  </si>
  <si>
    <t>Muscari Armeniacum inhalt  50 stuck</t>
  </si>
  <si>
    <t>Muscari Mixed inhalt  50 stuck</t>
  </si>
  <si>
    <t>Narcissus Doppel Acropolis inhalt  15 stuck</t>
  </si>
  <si>
    <t>Narcissus Doppel Cheerfulness inhalt  15 stuck</t>
  </si>
  <si>
    <t>Narcissus Trumpet Yellow inhalt  15 stuck</t>
  </si>
  <si>
    <t>Narcissus Trumpet Goblet inhalt  12 stuck</t>
  </si>
  <si>
    <t>Narcissus Large Cupped Ice Follies inhalt  15 stuck</t>
  </si>
  <si>
    <t>Narcissus Cyclamineus Jetfire inhalt  20 stuck</t>
  </si>
  <si>
    <t>Narcissus Cyclamineus Kaydee inhalt  15 stuck</t>
  </si>
  <si>
    <t>Narcissus Tazetta Martinette inhalt  20 stuck</t>
  </si>
  <si>
    <t>Narcissus Tazetta Minow inhalt  20 stuck</t>
  </si>
  <si>
    <t>Narcissus Trumpet Mount Hood inhalt  12 stuck</t>
  </si>
  <si>
    <t>Narcissus Large Cupped Pink Charm inhalt  15 stuck</t>
  </si>
  <si>
    <t>Narcissus Large Cupped Prof. Eistein inhalt  15 stuck</t>
  </si>
  <si>
    <t>Narcissus Poeticus Recurvus inhalt  15 stuck</t>
  </si>
  <si>
    <t>Narcissus Large Cupped Red Devon inhalt  15 stuck</t>
  </si>
  <si>
    <t>Narcissus Doppel Tahiti inhalt  15 stuck</t>
  </si>
  <si>
    <t>Narcissus Cyclamineus Téte á Téte inhalt  20 stuck</t>
  </si>
  <si>
    <t>Narcissus Triandrus Thalia inhalt  20 stuck</t>
  </si>
  <si>
    <t>Narcissus Botanical Mixed inhalt  20 stuck</t>
  </si>
  <si>
    <t>Narcissus Doppel Mixed inhalt  15 stuck</t>
  </si>
  <si>
    <t>Narcissus Trumpet Mixed inhalt  20 stuck</t>
  </si>
  <si>
    <t>Ranunculus Asiaticus Mixed inhalt  25 stuck</t>
  </si>
  <si>
    <t>Scilla Siberica inhalt  30 stuck</t>
  </si>
  <si>
    <t>Tulipa Botanical Johan Strauss inhalt  20 stuck</t>
  </si>
  <si>
    <t>Tulipa Lilac Wonder inhalt  30 stuck</t>
  </si>
  <si>
    <t>Tulipa Greigii Mary Ann inhalt  15 stuck</t>
  </si>
  <si>
    <t>Tulipa Triumph Orange van Eijk inhalt  20 stuck</t>
  </si>
  <si>
    <t>Tulipa Greigii Orange Toronto inhalt  20 stuck</t>
  </si>
  <si>
    <t>Tulipa Specie Praestans Zwanenburg inhalt  25 stuck</t>
  </si>
  <si>
    <t>Tulipa Botanical Red Riding Hood inhalt  20 stuck</t>
  </si>
  <si>
    <t>Tulipa Botanical Stresa inhalt  20 stuck</t>
  </si>
  <si>
    <t>Tulipa Specie Tarda inhalt  30 stuck</t>
  </si>
  <si>
    <t>Tulipa Botanical Toronto inhalt  20 stuck</t>
  </si>
  <si>
    <t>Tulipa Botanical Mixed inhalt  20 stuck</t>
  </si>
  <si>
    <t>Tulipa Double Late Angelique inhalt  15 stuck</t>
  </si>
  <si>
    <t>Tulipa Double Late Sunlover inhalt  20 stuck</t>
  </si>
  <si>
    <t>Tulipa Double Late Mixed inhalt  15 stuck</t>
  </si>
  <si>
    <t>Tulipa Double Early Mixed inhalt  15 stuck</t>
  </si>
  <si>
    <t>Tulipa Fringed Mixed inhalt  20 stuck</t>
  </si>
  <si>
    <t>Tulipa Lilyflowering Claudia inhalt  20 stuck</t>
  </si>
  <si>
    <t>Tulipa Lilyflowering Mixed inhalt  20 stuck</t>
  </si>
  <si>
    <t>Tulipa Multiflora Mixed inhalt  15 stuck</t>
  </si>
  <si>
    <t>Tulipa Parrot Mixed inhalt  15 stuck</t>
  </si>
  <si>
    <t>Tulipa FlamingParrot inhalt  15 stuck</t>
  </si>
  <si>
    <t>Tulipa Specie Mixed inhalt  30 stuck</t>
  </si>
  <si>
    <t>Tulipa Triumph Apricot Foxx inhalt  20 stuck</t>
  </si>
  <si>
    <t>Tulipa Triumph Banja Luka inhalt  20 stuck</t>
  </si>
  <si>
    <t>Tulipa Triumph Blue Beauty inhalt  20 stuck</t>
  </si>
  <si>
    <t>Tulipa Triumph Carnaval de Rio inhalt  20 stuck</t>
  </si>
  <si>
    <t>Tulipa Triumph Don Quichotte inhalt  20 stuck</t>
  </si>
  <si>
    <t>Tulipa Triumph Flaming Flag inhalt  20 stuck</t>
  </si>
  <si>
    <t>Tulipa Triumph Passionale inhalt  20 stuck</t>
  </si>
  <si>
    <t>Tulipa Triumph Queen of Night inhalt  20 stuck</t>
  </si>
  <si>
    <t>Tulipa Triumph Rembrandt Mixed inhalt  20 stuck</t>
  </si>
  <si>
    <t>Tulipa Triumph Red Impression inhalt  20 stuck</t>
  </si>
  <si>
    <t>Tulipa Triumph Remise inhalt  20 stuck</t>
  </si>
  <si>
    <t>Tulipa Triumph Strong Gold inhalt  20 stuck</t>
  </si>
  <si>
    <t>Tulipa Triumph White Dream inhalt  20 stuck</t>
  </si>
  <si>
    <t>Tulipa Triumph Mixed inhalt  25 stuck</t>
  </si>
  <si>
    <t>Hyacinthus Orientalis Crave the Wave inhalt  12 stuck</t>
  </si>
  <si>
    <t>Hyacinthus Orientalis Diamonds and Pearls inhalt  12 stuck</t>
  </si>
  <si>
    <t>Narcissus Blend Browning inhalt  15 stuck</t>
  </si>
  <si>
    <t>Narcissus Blend Dutch Sensation inhalt  15 stuck</t>
  </si>
  <si>
    <t>Tulipa Garden Atlantic inhalt  20 stuck</t>
  </si>
  <si>
    <t>Tulipa Mixed Bordeaux inhalt  20 stuck</t>
  </si>
  <si>
    <t>Tulipa Triumph Colour Circus inhalt  20 stuck</t>
  </si>
  <si>
    <t>Tulipa Triumph Promise inhalt  15 stuck</t>
  </si>
  <si>
    <t>Tulipa Garden Flower Parade inhalt  20 stuck</t>
  </si>
  <si>
    <t>Tulipa Garden Flower Power inhalt  20 stuck</t>
  </si>
  <si>
    <t>Tulipa Triumph Graaf Floris inhalt  20 stuck</t>
  </si>
  <si>
    <t>Tulipa Double Late Magic Mistic inhalt  15 stuck</t>
  </si>
  <si>
    <t>Tulipa Triumph Orange King inhalt  20 stuck</t>
  </si>
  <si>
    <t>Tulipa Triumph Spring Sunset inhalt  15 stuck</t>
  </si>
  <si>
    <t>Tulipa Blend Sensation inhalt  20 stuck</t>
  </si>
  <si>
    <t>Tulipa Triumph Twinkling inhalt  20 stuck</t>
  </si>
  <si>
    <t>Tulipa Triumph Rainbow Park inhalt  25 stuck</t>
  </si>
  <si>
    <t>Tulipa/Narcissus blend Fairy Tale inhalt  20 stuck</t>
  </si>
  <si>
    <t>Tulipa/Narcissus blend Golden Morning inhalt  20 stuck</t>
  </si>
  <si>
    <t>Tulipa/Narcissus blend Moonlight inhalt  20 stuck</t>
  </si>
  <si>
    <t>Tulipa/Narcissus blend Milkshake inhalt  20 stuck</t>
  </si>
  <si>
    <t>Tulipa/Narcissus blend Robin Hood inhalt  20 stuck</t>
  </si>
  <si>
    <t>Tulipa/Narcissus blend White Valley inhalt  20 stuck</t>
  </si>
  <si>
    <t>Tulipa/Narcissus blend Willem Tell inhalt  20 stuck</t>
  </si>
  <si>
    <t>Narzisse Dutch Master Gelb inhalt 50 stuck</t>
  </si>
  <si>
    <t>Narzisse Mixed inhalt 100 stuck</t>
  </si>
  <si>
    <t>Narzisse Mixed inhalt 50 stuck</t>
  </si>
  <si>
    <t>Narzisse Tete á Tete inhalt 100 stuck</t>
  </si>
  <si>
    <t>Tulp  Mixed inhalt 100 stuck</t>
  </si>
  <si>
    <t>Tulp  Mixed inhalt 50 stuck</t>
  </si>
  <si>
    <t>Tulp  Strong Gold Gelb inhalt 2 kg   stuck</t>
  </si>
  <si>
    <t>Tulp  Paars, Purple Prince inhalt 2 kg   stuck</t>
  </si>
  <si>
    <t>Tulp  Rot, Seadov inhalt 2 kg   stuck</t>
  </si>
  <si>
    <t>Tulp  Rot-Gelb, Denmark inhalt 2 kg   stuck</t>
  </si>
  <si>
    <t>Tulp  Rot-Weiß, Leen van der Mark inhalt 2 kg   stuck</t>
  </si>
  <si>
    <t>Tulp  Rose, Don Quichotte inhalt 2 kg   stuck</t>
  </si>
  <si>
    <t>Geschenktüte Tulp Rot inhalt 20 stuck</t>
  </si>
  <si>
    <t>Geschenktüte Tulp Weiß inhalt 20 stuck</t>
  </si>
  <si>
    <t>Geschenktüte Tulp Roze inhalt 20 stuck</t>
  </si>
  <si>
    <t>Geschenktüte Tulp Rembrandt gemischt inhalt 20 stuck</t>
  </si>
  <si>
    <t>Geschenktüte Tulipa Triumph Gemengd inhalt 20 stuck</t>
  </si>
  <si>
    <t>Geschenktüte Narzissen Gelb inhalt 20 stuck</t>
  </si>
  <si>
    <t>Geschenktüte Narzissen gemischt inhalt 20 stuck</t>
  </si>
  <si>
    <t>Geschenktüte Hyazinthe gemischt inhalt 10 stuck</t>
  </si>
  <si>
    <t>Geschenktüte Muscari inhalt 50 stuck</t>
  </si>
  <si>
    <t>Geschenktüte Paeonia Karl Rosefield  inhalt 1 stuck</t>
  </si>
  <si>
    <t>Geschenktüte Paeonia Sarah Bernard inhalt 1 stuck</t>
  </si>
  <si>
    <t>Geschenktüte Paeonia Maxima inhalt 1 stuck</t>
  </si>
  <si>
    <t>Geschenktüte Agapanthus Dokter Brouwer inhalt 1 stuck</t>
  </si>
  <si>
    <t>Geschenktüte Convallaria Majalis  inhalt 10 stuck</t>
  </si>
  <si>
    <t>Geschenktüte Erdbeeren inhalt 5 stuck</t>
  </si>
  <si>
    <t>Geschenktüte Tulipa Flower Parade inhalt 20 stuck</t>
  </si>
  <si>
    <t>Geschenktüte Tulipa Dutch Garden inhalt 20 stuck</t>
  </si>
  <si>
    <t>Geschenktüte Allium Purple Rain inhalt 10 stuck</t>
  </si>
  <si>
    <t xml:space="preserve">
Sackleinen Beutel Rot gemischt (Tulipa/Anemone/Hyacinthus) inhalt 50 stuck</t>
  </si>
  <si>
    <t>L</t>
  </si>
  <si>
    <t xml:space="preserve">
Sackleinen Beutel Weiß gemischt (Tulipa/Anemone/Hyacinthus) inhalt 50 stuck</t>
  </si>
  <si>
    <t xml:space="preserve">
Sackleinen Beutel Blau gemischt (Tulipa/Anemone/Hyacinthus) inhalt 50 stuck</t>
  </si>
  <si>
    <t xml:space="preserve">
Sackleinen Beutel Gelb gemischt (Narcissus) inhalt 50 stuck</t>
  </si>
  <si>
    <t xml:space="preserve">
Sackleinen Beutel Roze gemischt (Tulipa/Anemone/Hyacinthus) inhalt 50 stuck</t>
  </si>
  <si>
    <t xml:space="preserve">
Sackleinen Beutel Bee Butterfly (Allium/Crocus/Camassia) inhalt 50 stuck</t>
  </si>
  <si>
    <t xml:space="preserve">
Sackleinen Beutel Big Shopper  jute (leer) inhalt / stuck</t>
  </si>
  <si>
    <t>Allium Gladiator in Holzkist inhalt 30 stuck</t>
  </si>
  <si>
    <t>Allium Mount Everest in Holzkist inhalt 30 stuck</t>
  </si>
  <si>
    <t>Allium Schubertii in Holzkist inhalt 20 stuck</t>
  </si>
  <si>
    <t>Allium  Forelock in Holzkist inhalt 15 stuck</t>
  </si>
  <si>
    <t>Allium  Globemaster in Holzkist inhalt 20 stuck</t>
  </si>
  <si>
    <t>Allium  Red Mohican  in Holzkist inhalt 20 stuck</t>
  </si>
  <si>
    <t>Amaryllis Belladonna in Holzkist inhalt 10 stuck</t>
  </si>
  <si>
    <t>Camassia Cusickii in Holzkist inhalt 40 stuck</t>
  </si>
  <si>
    <t>Colchicum Alboplenum in Holzkist inhalt 15 stuck</t>
  </si>
  <si>
    <t>Colchicum Autumnale Album in Holzkist inhalt 20 stuck</t>
  </si>
  <si>
    <t>Colchicum Giant in Holzkist inhalt 25 stuck</t>
  </si>
  <si>
    <t>Colchicum Lilac Wonder in Holzkist inhalt 25 stuck</t>
  </si>
  <si>
    <t>Colchicum Waterlily in Holzkist inhalt 25 stuck</t>
  </si>
  <si>
    <t>Crocus  Golden yellow in Holzkist inhalt 400 stuck</t>
  </si>
  <si>
    <t>Crocus  Jeanne d'Arc in Holzkist inhalt 400 stuck</t>
  </si>
  <si>
    <t>Crocus  Striped Pickwick in Holzkist inhalt 400 stuck</t>
  </si>
  <si>
    <t>Crocus  Remembrance in Holzkist inhalt 400 stuck</t>
  </si>
  <si>
    <t>Cyclamen Hederifolium in Holzkist inhalt 20 stuck</t>
  </si>
  <si>
    <t>Dracunculus Vulgaris in Holzkist inhalt 20 stuck</t>
  </si>
  <si>
    <t>Eremurus Ruiterii Hybrids Mixed in Holzkist inhalt 20 stuck</t>
  </si>
  <si>
    <t>Fritillaria Lutea in Holzkist inhalt 20 stuck</t>
  </si>
  <si>
    <t>Fritillaria Persica in Holzkist inhalt 20 stuck</t>
  </si>
  <si>
    <t>Fritillaria Rubra in Holzkist inhalt 20 stuck</t>
  </si>
  <si>
    <t>Galanthus  Nivalis in Holzkist inhalt 500 stuck</t>
  </si>
  <si>
    <t>Hyacinthus Multiflora Blue in Holzkist inhalt 20 stuck</t>
  </si>
  <si>
    <t>Hyacinthus Multiflora Pink in Holzkist inhalt 20 stuck</t>
  </si>
  <si>
    <t>Hyacinthus Multiflora White in Holzkist inhalt 20 stuck</t>
  </si>
  <si>
    <t>Hyacinthus White Pearl in Holzkist inhalt 75 stuck</t>
  </si>
  <si>
    <t>Hyacinthus  Blue Pearl in Holzkist inhalt 75 stuck</t>
  </si>
  <si>
    <t>Hyacinthus  Pink Pearl in Holzkist inhalt 75 stuck</t>
  </si>
  <si>
    <t>Iris Bucharica in Holzkist inhalt 30 stuck</t>
  </si>
  <si>
    <t>Leucojum Gravetye Giant in Holzkist inhalt 40 stuck</t>
  </si>
  <si>
    <t>Lilium Candidum in Holzkist inhalt 20 stuck</t>
  </si>
  <si>
    <t>Muscari Armeniacum in Holzkist inhalt 500 stuck</t>
  </si>
  <si>
    <t>Narcissus Paperwhite ziva in Holzkist inhalt 30 stuck</t>
  </si>
  <si>
    <t>Narcissus Thalia  in Holzkist inhalt 200 stuck</t>
  </si>
  <si>
    <t>Narcissus  Dutch Master in Holzkist inhalt 150 stuck</t>
  </si>
  <si>
    <t>Narcissus  Juanita in Holzkist inhalt 150 stuck</t>
  </si>
  <si>
    <t>Narcissus  Recurvus in Holzkist inhalt 150 stuck</t>
  </si>
  <si>
    <t>Narcissus  Tahiti in Holzkist inhalt 150 stuck</t>
  </si>
  <si>
    <t>Narcissus  Tete á Tete in Holzkist inhalt 200 stuck</t>
  </si>
  <si>
    <t>Nectaroscordum Siculum in Holzkist inhalt 40 stuck</t>
  </si>
  <si>
    <t>Oxalis Adenophylla in Holzkist inhalt 50 stuck</t>
  </si>
  <si>
    <t>Scilla  Siberica in Holzkist inhalt 400 stuck</t>
  </si>
  <si>
    <t>Tulipa  Apricot Foxx in Holzkist inhalt 200 stuck</t>
  </si>
  <si>
    <t>Tulipa  Conqueror in Holzkist inhalt 100 stuck</t>
  </si>
  <si>
    <t>Tulipa  Dow Jones in Holzkist inhalt 200 stuck</t>
  </si>
  <si>
    <t>Tulipa  Foxtrot in Holzkist inhalt 200 stuck</t>
  </si>
  <si>
    <t>Tulipa  Marlyn in Holzkist inhalt 200 stuck</t>
  </si>
  <si>
    <t>Tulipa  Orange emperor in Holzkist inhalt 200 stuck</t>
  </si>
  <si>
    <t>Tulipa  Purple Prince in Holzkist inhalt 200 stuck</t>
  </si>
  <si>
    <t>Tulipa  Queen of Night in Holzkist inhalt 200 stuck</t>
  </si>
  <si>
    <t>Tulipa  Red riding hood in Holzkist inhalt 200 stuck</t>
  </si>
  <si>
    <t>Tulipa  Stresa in Holzkist inhalt 200 stuck</t>
  </si>
  <si>
    <t>Tulipa  Strong Gold in Holzkist inhalt 200 stuck</t>
  </si>
  <si>
    <t>Tulipa  White Dream in Holzkist inhalt 200 stuck</t>
  </si>
  <si>
    <t>Urginea Maritima in Holzkist inhalt 10 stuck</t>
  </si>
  <si>
    <t>Zantedeschia Aethiopica in Holzkist inhalt 10 stuck</t>
  </si>
  <si>
    <t>Gloriosa Rothschildiana in Holzkist inhalt 20 stuck</t>
  </si>
  <si>
    <t>Lilium Martagon Snowy Morning in Holzkist inhalt 15 stuck</t>
  </si>
  <si>
    <t>Lilium Martagon Claude Shride  in Holzkist inhalt 15 stuck</t>
  </si>
  <si>
    <t>Lilium Martagon Guinea Gold in Holzkist inhalt 15 stuck</t>
  </si>
  <si>
    <t>Lilium Martagon Pink Morning  in Holzkist inhalt 15 stuck</t>
  </si>
  <si>
    <t>Scilla Peruviana in Holzkist inhalt 10 stuck</t>
  </si>
  <si>
    <t>Amaryllis Alfresco in Holzkist inhalt 10 stuck</t>
  </si>
  <si>
    <t>Amaryllis Amsterdam in Holzkist inhalt 10 stuck</t>
  </si>
  <si>
    <t>Amaryllis Baby Doll in Holzkist inhalt 10 stuck</t>
  </si>
  <si>
    <t>Amaryllis Bogota in Holzkist inhalt 10 stuck</t>
  </si>
  <si>
    <t>Amaryllis Chico in Holzkist inhalt 10 stuck</t>
  </si>
  <si>
    <t>Amaryllis Elvas in Holzkist inhalt 10 stuck</t>
  </si>
  <si>
    <t>Amaryllis Evergreen in Holzkist inhalt 10 stuck</t>
  </si>
  <si>
    <t>Amaryllis Harlequeen in Holzkist inhalt 10 stuck</t>
  </si>
  <si>
    <t>Amaryllis La Paz in Holzkist inhalt 10 stuck</t>
  </si>
  <si>
    <t>Amaryllis Lemon Lime in Holzkist inhalt 10 stuck</t>
  </si>
  <si>
    <t>Amaryllis Lima in Holzkist inhalt 10 stuck</t>
  </si>
  <si>
    <t>Amaryllis Papillio in Holzkist inhalt 10 stuck</t>
  </si>
  <si>
    <t>Amaryllis Sonate Fanfare in Holzkist inhalt 10 stuck</t>
  </si>
  <si>
    <t>Amaryllis Tango in Holzkist inhalt 10 stuck</t>
  </si>
  <si>
    <t>Tulp Abba ,  Foxtrot, Mary Jo, Mondial inhalt 4x 50 stuck</t>
  </si>
  <si>
    <t>Tulp Scarlet baby ,  Stresa, Concerto, Johan Straus inhalt 4x 50 stuck</t>
  </si>
  <si>
    <t>Tulp Apricot Foxx ,  Ronaldo, Don Quichotte, Seadove inhalt 4x 50 stuck</t>
  </si>
  <si>
    <t>Tulp Banja Luka ,  Carnaval de Rio, Flaming Flag, Grand Perfection inhalt 4x 50 stuck</t>
  </si>
  <si>
    <t>Tulp Cadans,  Purple Prince, Strong Gold, Royal Virgin inhalt 4x 50 stuck</t>
  </si>
  <si>
    <t>Tulp Candela ,  Flaming Purissima     , Orange Emperor, Purissima inhalt 4x 50 stuck</t>
  </si>
  <si>
    <t>Tulp Artist ,  Esperanto, Groenland, Spring Green inhalt 4x 50 stuck</t>
  </si>
  <si>
    <t>Tulp Black Parrot ,  Flaming Parrot , Garden Fire, Texas Gold inhalt 4x 50 stuck</t>
  </si>
  <si>
    <t>Tulp Beauty of Spring,  Day Dream, Parade, Pink Impresion inhalt 4x 50 stuck</t>
  </si>
  <si>
    <t>Tulp Blushing Lady ,  City of Vancouver, Queen of Night, Passionale inhalt 4x 50 stuck</t>
  </si>
  <si>
    <t>Tulp Burgundy Lace ,  Crystal Star, Honeymoon, Fancy Frills inhalt 4x 50 stuck</t>
  </si>
  <si>
    <t>Tulp Mary Ann,  Orange Toronto , Pinocchio , Toronto inhalt 4x 50 stuck</t>
  </si>
  <si>
    <t>Tulp Pamplona,  World Bowl, Double Negrita, Sunlover inhalt 4x 50 stuck</t>
  </si>
  <si>
    <t>Tulp Fly Away,  Pretty Love, Purple Dream, Schiedam inhalt 4x 50 stuck</t>
  </si>
  <si>
    <t>Tulp Bakeri Lilac wonder ,  Batelinni Bright gem , Tarda , Turkestanica  inhalt 4x 100 stuck</t>
  </si>
  <si>
    <t>Tulp Aquilla ,  Candy Club , Happy family , Fiery Club inhalt 4x 50 stuck</t>
  </si>
  <si>
    <t>Hyazinthe City of Haarlem ,  Delft Blue , Pink Pearl , White Pearl inhalt 4x 25 stuck</t>
  </si>
  <si>
    <t>Narzisse Dutch Master ,  Ice Follies , Juanita , Sound inhalt 4x 25 stuck</t>
  </si>
  <si>
    <t>Narzisse Dick Wilden ,  Ice King , Replete/, Tahiti inhalt 4x 25 stuck</t>
  </si>
  <si>
    <t>Narzisse Cassata,  Lemon Beauty , Orangery , Congress inhalt 4x 25 stuck</t>
  </si>
  <si>
    <t>Narzisse Pueblo,  Jetfire , Golden Echo , Tete a Tete inhalt 4x 25 stuck</t>
  </si>
  <si>
    <t>Krokusse Golden Yellow ,  Jeanne D´Arc, Pickwick , Remembrance inhalt 4x 100 stuck</t>
  </si>
  <si>
    <t>Krokusse Ard Schenk,  Blue Pearl, Dorothy, Ruby Giant inhalt 4x 250 stuck</t>
  </si>
  <si>
    <t>Iris Hollandica Blue Magic, Purple Sensation , White Magic, Crown Jewel inhalt 4x 150 stuck</t>
  </si>
  <si>
    <t>Allium Gladiator,  Globemaster, Mount Everest , Schubertii inhalt 4x 10 stuck</t>
  </si>
  <si>
    <t>Lilium Asiatic Oranje ,  Asiatic Red , Asiatic Salmon , Asiatic Yellow inhalt 4x 30 stuck</t>
  </si>
  <si>
    <t>Allium Caeruleum ,  Hair , Spaerocephalon , Neapolitanum inhalt 4x 250 stuck</t>
  </si>
  <si>
    <t>Muscari Armeniacum ,  Artist , Latifolium , White Magic inhalt 4x 150 stuck</t>
  </si>
  <si>
    <t>Freesia Pink ,  Red , White , Yelllow inhalt 4x 250 stuck</t>
  </si>
  <si>
    <t>Ranunculus Asiaticus Oranje ,  Red ,  White , Yellow inhalt 4x 250 stuck</t>
  </si>
  <si>
    <t>Fritillaria Imperialis Aurora , Lutea,  Rubra ,  Persica inhalt 4x 5 stuck</t>
  </si>
  <si>
    <t>Scilla Siberica, Hyacinthoides Blue, Fritillaria Meleagris , Freesia gemengd inhalt 4x 150 stuck</t>
  </si>
  <si>
    <t>Headerboard material Hohlkernplatte</t>
  </si>
  <si>
    <t>Banner vertikal material Plane PVC</t>
  </si>
  <si>
    <t>Banner horizontal material Plane PVC</t>
  </si>
  <si>
    <t>Poster 50x70 material Papier</t>
  </si>
  <si>
    <t>Telefon:</t>
  </si>
  <si>
    <t>+31 64 78 92 036</t>
  </si>
  <si>
    <t>Fax:</t>
  </si>
  <si>
    <t>+31 24 750 29 85</t>
  </si>
  <si>
    <t>E-mail:</t>
  </si>
  <si>
    <t>info@waltermandjesblumenzwiebeln.nl</t>
  </si>
  <si>
    <t>Beutel</t>
  </si>
  <si>
    <t>Stück</t>
  </si>
  <si>
    <t>Kist</t>
  </si>
  <si>
    <t>Box</t>
  </si>
  <si>
    <t>Schadensersatz kann nie bis zu einem höheren Betrag verlangt werden, als von uns berechnet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</si>
</sst>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  <numFmt numFmtId="166" formatCode="_ [$€-413]\ * #,##0.00_ ;_ [$€-413]\ * \-#,##0.00_ ;_ [$€-413]\ * &quot;-&quot;??_ ;_ @_ "/>
    <numFmt numFmtId="167" formatCode="0#\-#######"/>
    <numFmt numFmtId="168" formatCode="0000000000000"/>
    <numFmt numFmtId="169" formatCode="0;;;@"/>
    <numFmt numFmtId="170" formatCode="\ 0;\-0;;@"/>
    <numFmt numFmtId="171" formatCode="_-* #,##0.00[$€-1]_-;\-* #,##0.00[$€-1]_-;_-* &quot;-&quot;??[$€-1]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00000"/>
  </numFmts>
  <fonts count="1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9"/>
      <name val="Arial"/>
      <family val="2"/>
    </font>
    <font>
      <sz val="22"/>
      <color rgb="FF212121"/>
      <name val="Inherit"/>
    </font>
    <font>
      <sz val="10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21212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Helvetica"/>
    </font>
    <font>
      <sz val="10"/>
      <color theme="1"/>
      <name val="Helvetica"/>
    </font>
    <font>
      <sz val="22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Helvetica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1E1E1E"/>
      <name val="Arial"/>
      <family val="2"/>
    </font>
    <font>
      <sz val="10"/>
      <color rgb="FF1E1E1E"/>
      <name val="Helve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  <charset val="177"/>
    </font>
    <font>
      <sz val="10"/>
      <name val="Arial Cyr"/>
      <charset val="204"/>
    </font>
    <font>
      <sz val="12"/>
      <color indexed="52"/>
      <name val="Calibri"/>
      <family val="2"/>
    </font>
    <font>
      <sz val="12"/>
      <color indexed="17"/>
      <name val="Calibri"/>
      <family val="2"/>
    </font>
    <font>
      <sz val="12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0"/>
      <name val="Calibri"/>
      <family val="2"/>
    </font>
    <font>
      <sz val="12"/>
      <color indexed="14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Helvetica"/>
      <family val="2"/>
    </font>
    <font>
      <sz val="10"/>
      <name val="Geneva"/>
    </font>
    <font>
      <sz val="10"/>
      <name val="Geneva"/>
      <family val="2"/>
    </font>
    <font>
      <sz val="12"/>
      <color indexed="9"/>
      <name val="Helvetic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Helvetica"/>
      <family val="2"/>
    </font>
    <font>
      <b/>
      <sz val="10"/>
      <color theme="1"/>
      <name val="Helvetica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22"/>
      <color rgb="FF22222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3333CC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60" fillId="9" borderId="0" applyNumberFormat="0" applyBorder="0" applyAlignment="0" applyProtection="0"/>
    <xf numFmtId="0" fontId="60" fillId="11" borderId="0" applyNumberFormat="0" applyBorder="0" applyAlignment="0" applyProtection="0"/>
    <xf numFmtId="0" fontId="60" fillId="13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1" borderId="0" applyNumberFormat="0" applyBorder="0" applyAlignment="0" applyProtection="0"/>
    <xf numFmtId="0" fontId="61" fillId="8" borderId="0" applyNumberFormat="0" applyBorder="0" applyAlignment="0" applyProtection="0"/>
    <xf numFmtId="0" fontId="61" fillId="10" borderId="0" applyNumberFormat="0" applyBorder="0" applyAlignment="0" applyProtection="0"/>
    <xf numFmtId="0" fontId="61" fillId="12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21" borderId="0" applyNumberFormat="0" applyBorder="0" applyAlignment="0" applyProtection="0"/>
    <xf numFmtId="0" fontId="62" fillId="23" borderId="0" applyNumberFormat="0" applyBorder="0" applyAlignment="0" applyProtection="0"/>
    <xf numFmtId="0" fontId="62" fillId="18" borderId="0" applyNumberFormat="0" applyBorder="0" applyAlignment="0" applyProtection="0"/>
    <xf numFmtId="0" fontId="62" fillId="20" borderId="0" applyNumberFormat="0" applyBorder="0" applyAlignment="0" applyProtection="0"/>
    <xf numFmtId="0" fontId="62" fillId="17" borderId="0" applyNumberFormat="0" applyBorder="0" applyAlignment="0" applyProtection="0"/>
    <xf numFmtId="0" fontId="62" fillId="23" borderId="0" applyNumberFormat="0" applyBorder="0" applyAlignment="0" applyProtection="0"/>
    <xf numFmtId="0" fontId="62" fillId="11" borderId="0" applyNumberFormat="0" applyBorder="0" applyAlignment="0" applyProtection="0"/>
    <xf numFmtId="0" fontId="63" fillId="22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25" borderId="0" applyNumberFormat="0" applyBorder="0" applyAlignment="0" applyProtection="0"/>
    <xf numFmtId="0" fontId="62" fillId="23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30" borderId="0" applyNumberFormat="0" applyBorder="0" applyAlignment="0" applyProtection="0"/>
    <xf numFmtId="0" fontId="62" fillId="23" borderId="0" applyNumberFormat="0" applyBorder="0" applyAlignment="0" applyProtection="0"/>
    <xf numFmtId="0" fontId="62" fillId="31" borderId="0" applyNumberFormat="0" applyBorder="0" applyAlignment="0" applyProtection="0"/>
    <xf numFmtId="0" fontId="54" fillId="10" borderId="0" applyNumberFormat="0" applyBorder="0" applyAlignment="0" applyProtection="0"/>
    <xf numFmtId="0" fontId="64" fillId="9" borderId="84" applyNumberFormat="0" applyAlignment="0" applyProtection="0"/>
    <xf numFmtId="0" fontId="45" fillId="17" borderId="84" applyNumberFormat="0" applyAlignment="0" applyProtection="0"/>
    <xf numFmtId="0" fontId="46" fillId="32" borderId="85" applyNumberFormat="0" applyAlignment="0" applyProtection="0"/>
    <xf numFmtId="0" fontId="65" fillId="32" borderId="85" applyNumberFormat="0" applyAlignment="0" applyProtection="0"/>
    <xf numFmtId="0" fontId="102" fillId="0" borderId="0">
      <protection locked="0"/>
    </xf>
    <xf numFmtId="164" fontId="66" fillId="0" borderId="0" applyFont="0" applyFill="0" applyBorder="0" applyAlignment="0" applyProtection="0"/>
    <xf numFmtId="171" fontId="67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68" fillId="0" borderId="86" applyNumberFormat="0" applyFill="0" applyAlignment="0" applyProtection="0"/>
    <xf numFmtId="0" fontId="69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0" borderId="87" applyNumberFormat="0" applyFill="0" applyAlignment="0" applyProtection="0"/>
    <xf numFmtId="0" fontId="51" fillId="0" borderId="88" applyNumberFormat="0" applyFill="0" applyAlignment="0" applyProtection="0"/>
    <xf numFmtId="0" fontId="52" fillId="0" borderId="89" applyNumberFormat="0" applyFill="0" applyAlignment="0" applyProtection="0"/>
    <xf numFmtId="0" fontId="5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9" fillId="11" borderId="84" applyNumberFormat="0" applyAlignment="0" applyProtection="0"/>
    <xf numFmtId="0" fontId="70" fillId="11" borderId="84" applyNumberFormat="0" applyAlignment="0" applyProtection="0"/>
    <xf numFmtId="0" fontId="71" fillId="0" borderId="90" applyNumberFormat="0" applyFill="0" applyAlignment="0" applyProtection="0"/>
    <xf numFmtId="0" fontId="72" fillId="0" borderId="88" applyNumberFormat="0" applyFill="0" applyAlignment="0" applyProtection="0"/>
    <xf numFmtId="0" fontId="73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47" fillId="0" borderId="86" applyNumberFormat="0" applyFill="0" applyAlignment="0" applyProtection="0"/>
    <xf numFmtId="0" fontId="74" fillId="20" borderId="0" applyNumberFormat="0" applyBorder="0" applyAlignment="0" applyProtection="0"/>
    <xf numFmtId="0" fontId="53" fillId="20" borderId="0" applyNumberFormat="0" applyBorder="0" applyAlignment="0" applyProtection="0"/>
    <xf numFmtId="38" fontId="1" fillId="0" borderId="0" applyFont="0" applyBorder="0" applyAlignment="0" applyProtection="0"/>
    <xf numFmtId="0" fontId="1" fillId="13" borderId="92" applyNumberFormat="0" applyFont="0" applyAlignment="0" applyProtection="0"/>
    <xf numFmtId="0" fontId="1" fillId="13" borderId="92" applyNumberFormat="0" applyFont="0" applyAlignment="0" applyProtection="0"/>
    <xf numFmtId="0" fontId="75" fillId="10" borderId="0" applyNumberFormat="0" applyBorder="0" applyAlignment="0" applyProtection="0"/>
    <xf numFmtId="0" fontId="56" fillId="17" borderId="93" applyNumberFormat="0" applyAlignment="0" applyProtection="0"/>
    <xf numFmtId="9" fontId="1" fillId="0" borderId="0" applyFont="0" applyFill="0" applyBorder="0" applyAlignment="0" applyProtection="0"/>
    <xf numFmtId="0" fontId="10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00" fillId="0" borderId="0"/>
    <xf numFmtId="0" fontId="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6" fillId="0" borderId="0"/>
    <xf numFmtId="0" fontId="7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8" fillId="0" borderId="95" applyNumberFormat="0" applyFill="0" applyAlignment="0" applyProtection="0"/>
    <xf numFmtId="0" fontId="2" fillId="0" borderId="94" applyNumberFormat="0" applyFill="0" applyAlignment="0" applyProtection="0"/>
    <xf numFmtId="0" fontId="79" fillId="9" borderId="93" applyNumberFormat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9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31" borderId="0" applyNumberFormat="0" applyBorder="0" applyAlignment="0" applyProtection="0"/>
    <xf numFmtId="0" fontId="82" fillId="11" borderId="84" applyNumberFormat="0" applyAlignment="0" applyProtection="0"/>
    <xf numFmtId="0" fontId="83" fillId="17" borderId="93" applyNumberFormat="0" applyAlignment="0" applyProtection="0"/>
    <xf numFmtId="0" fontId="84" fillId="17" borderId="84" applyNumberFormat="0" applyAlignment="0" applyProtection="0"/>
    <xf numFmtId="172" fontId="67" fillId="0" borderId="0" applyFont="0" applyFill="0" applyBorder="0" applyAlignment="0" applyProtection="0"/>
    <xf numFmtId="0" fontId="85" fillId="0" borderId="87" applyNumberFormat="0" applyFill="0" applyAlignment="0" applyProtection="0"/>
    <xf numFmtId="0" fontId="86" fillId="0" borderId="88" applyNumberFormat="0" applyFill="0" applyAlignment="0" applyProtection="0"/>
    <xf numFmtId="0" fontId="87" fillId="0" borderId="89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94" applyNumberFormat="0" applyFill="0" applyAlignment="0" applyProtection="0"/>
    <xf numFmtId="0" fontId="89" fillId="32" borderId="85" applyNumberFormat="0" applyAlignment="0" applyProtection="0"/>
    <xf numFmtId="0" fontId="90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67" fillId="0" borderId="0"/>
    <xf numFmtId="0" fontId="67" fillId="0" borderId="0"/>
    <xf numFmtId="0" fontId="92" fillId="0" borderId="0"/>
    <xf numFmtId="0" fontId="93" fillId="0" borderId="0"/>
    <xf numFmtId="0" fontId="61" fillId="0" borderId="0"/>
    <xf numFmtId="0" fontId="94" fillId="10" borderId="0" applyNumberFormat="0" applyBorder="0" applyAlignment="0" applyProtection="0"/>
    <xf numFmtId="0" fontId="95" fillId="0" borderId="0" applyNumberFormat="0" applyFill="0" applyBorder="0" applyAlignment="0" applyProtection="0"/>
    <xf numFmtId="0" fontId="61" fillId="13" borderId="92" applyNumberFormat="0" applyFont="0" applyAlignment="0" applyProtection="0"/>
    <xf numFmtId="9" fontId="67" fillId="0" borderId="0" applyFont="0" applyFill="0" applyBorder="0" applyAlignment="0" applyProtection="0"/>
    <xf numFmtId="0" fontId="96" fillId="0" borderId="86" applyNumberFormat="0" applyFill="0" applyAlignment="0" applyProtection="0"/>
    <xf numFmtId="0" fontId="97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0" fontId="98" fillId="12" borderId="0" applyNumberFormat="0" applyBorder="0" applyAlignment="0" applyProtection="0"/>
  </cellStyleXfs>
  <cellXfs count="1359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8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8" fillId="0" borderId="0" xfId="0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ill="1"/>
    <xf numFmtId="0" fontId="0" fillId="0" borderId="0" xfId="0" applyNumberFormat="1"/>
    <xf numFmtId="0" fontId="0" fillId="2" borderId="0" xfId="0" applyFill="1"/>
    <xf numFmtId="0" fontId="0" fillId="2" borderId="0" xfId="0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21" fillId="0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/>
    <xf numFmtId="0" fontId="6" fillId="0" borderId="32" xfId="0" applyFont="1" applyFill="1" applyBorder="1" applyAlignment="1">
      <alignment horizontal="center" vertical="center"/>
    </xf>
    <xf numFmtId="44" fontId="0" fillId="0" borderId="0" xfId="6" applyFont="1" applyBorder="1"/>
    <xf numFmtId="0" fontId="14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1" fontId="9" fillId="2" borderId="0" xfId="0" applyNumberFormat="1" applyFont="1" applyFill="1" applyBorder="1"/>
    <xf numFmtId="0" fontId="0" fillId="2" borderId="0" xfId="0" applyFill="1" applyAlignment="1">
      <alignment horizontal="left" vertical="center"/>
    </xf>
    <xf numFmtId="0" fontId="15" fillId="0" borderId="0" xfId="0" applyFont="1" applyAlignment="1"/>
    <xf numFmtId="0" fontId="0" fillId="0" borderId="18" xfId="0" applyBorder="1"/>
    <xf numFmtId="0" fontId="19" fillId="0" borderId="0" xfId="0" applyFont="1"/>
    <xf numFmtId="0" fontId="0" fillId="0" borderId="0" xfId="0" applyAlignment="1">
      <alignment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65" fontId="14" fillId="0" borderId="19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2" borderId="0" xfId="0" applyFont="1" applyFill="1" applyBorder="1"/>
    <xf numFmtId="1" fontId="1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8" fillId="2" borderId="9" xfId="0" applyFont="1" applyFill="1" applyBorder="1"/>
    <xf numFmtId="0" fontId="18" fillId="2" borderId="8" xfId="0" applyFont="1" applyFill="1" applyBorder="1"/>
    <xf numFmtId="8" fontId="11" fillId="2" borderId="8" xfId="0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8" fillId="2" borderId="1" xfId="0" applyFont="1" applyFill="1" applyBorder="1"/>
    <xf numFmtId="0" fontId="0" fillId="2" borderId="0" xfId="0" applyFill="1" applyAlignment="1">
      <alignment vertical="center"/>
    </xf>
    <xf numFmtId="0" fontId="6" fillId="2" borderId="2" xfId="0" applyFont="1" applyFill="1" applyBorder="1" applyAlignment="1">
      <alignment horizontal="left"/>
    </xf>
    <xf numFmtId="0" fontId="0" fillId="2" borderId="2" xfId="0" applyFill="1" applyBorder="1"/>
    <xf numFmtId="8" fontId="0" fillId="2" borderId="2" xfId="6" applyNumberFormat="1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" fontId="20" fillId="0" borderId="44" xfId="0" applyNumberFormat="1" applyFont="1" applyFill="1" applyBorder="1" applyAlignment="1"/>
    <xf numFmtId="1" fontId="20" fillId="0" borderId="37" xfId="0" applyNumberFormat="1" applyFont="1" applyFill="1" applyBorder="1" applyAlignment="1"/>
    <xf numFmtId="0" fontId="20" fillId="0" borderId="37" xfId="0" applyFont="1" applyFill="1" applyBorder="1" applyAlignment="1"/>
    <xf numFmtId="1" fontId="20" fillId="0" borderId="47" xfId="0" applyNumberFormat="1" applyFont="1" applyFill="1" applyBorder="1" applyAlignment="1"/>
    <xf numFmtId="0" fontId="0" fillId="0" borderId="36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0" fillId="0" borderId="37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0" fillId="0" borderId="36" xfId="0" applyBorder="1" applyAlignment="1">
      <alignment vertical="center"/>
    </xf>
    <xf numFmtId="0" fontId="1" fillId="0" borderId="38" xfId="0" applyFont="1" applyFill="1" applyBorder="1" applyAlignment="1">
      <alignment vertical="center" wrapText="1"/>
    </xf>
    <xf numFmtId="0" fontId="0" fillId="0" borderId="2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7" xfId="0" applyFont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2" fillId="4" borderId="9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0" fillId="0" borderId="13" xfId="0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5" fontId="0" fillId="0" borderId="2" xfId="0" applyNumberFormat="1" applyBorder="1" applyAlignment="1">
      <alignment horizontal="center"/>
    </xf>
    <xf numFmtId="165" fontId="29" fillId="2" borderId="1" xfId="6" applyNumberFormat="1" applyFont="1" applyFill="1" applyBorder="1" applyAlignment="1">
      <alignment horizontal="center"/>
    </xf>
    <xf numFmtId="165" fontId="20" fillId="0" borderId="2" xfId="0" applyNumberFormat="1" applyFont="1" applyFill="1" applyBorder="1" applyAlignment="1">
      <alignment horizontal="center"/>
    </xf>
    <xf numFmtId="0" fontId="12" fillId="0" borderId="2" xfId="3" applyNumberFormat="1" applyFont="1" applyFill="1" applyBorder="1" applyAlignment="1">
      <alignment horizontal="center"/>
    </xf>
    <xf numFmtId="1" fontId="20" fillId="0" borderId="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wrapText="1"/>
    </xf>
    <xf numFmtId="0" fontId="6" fillId="2" borderId="5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2" xfId="0" applyBorder="1"/>
    <xf numFmtId="49" fontId="1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/>
    </xf>
    <xf numFmtId="0" fontId="14" fillId="0" borderId="54" xfId="0" applyFont="1" applyBorder="1" applyAlignment="1">
      <alignment horizontal="center" vertical="center" wrapText="1"/>
    </xf>
    <xf numFmtId="0" fontId="30" fillId="0" borderId="0" xfId="0" applyFont="1"/>
    <xf numFmtId="0" fontId="6" fillId="0" borderId="13" xfId="0" applyFont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165" fontId="6" fillId="0" borderId="18" xfId="0" applyNumberFormat="1" applyFont="1" applyBorder="1" applyAlignment="1">
      <alignment horizontal="center" vertical="center"/>
    </xf>
    <xf numFmtId="169" fontId="0" fillId="0" borderId="0" xfId="0" applyNumberFormat="1"/>
    <xf numFmtId="0" fontId="21" fillId="2" borderId="3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center" vertical="center" wrapText="1"/>
    </xf>
    <xf numFmtId="169" fontId="0" fillId="5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56" xfId="0" applyNumberFormat="1" applyBorder="1"/>
    <xf numFmtId="169" fontId="31" fillId="0" borderId="6" xfId="0" applyNumberFormat="1" applyFont="1" applyBorder="1"/>
    <xf numFmtId="169" fontId="32" fillId="0" borderId="20" xfId="0" applyNumberFormat="1" applyFont="1" applyBorder="1"/>
    <xf numFmtId="0" fontId="0" fillId="0" borderId="56" xfId="0" applyBorder="1"/>
    <xf numFmtId="0" fontId="0" fillId="0" borderId="6" xfId="0" applyBorder="1"/>
    <xf numFmtId="0" fontId="0" fillId="0" borderId="57" xfId="0" applyBorder="1"/>
    <xf numFmtId="0" fontId="0" fillId="0" borderId="7" xfId="0" applyBorder="1"/>
    <xf numFmtId="169" fontId="0" fillId="5" borderId="2" xfId="0" applyNumberFormat="1" applyFill="1" applyBorder="1" applyAlignment="1">
      <alignment horizontal="center"/>
    </xf>
    <xf numFmtId="169" fontId="0" fillId="6" borderId="2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169" fontId="0" fillId="2" borderId="20" xfId="0" applyNumberFormat="1" applyFill="1" applyBorder="1" applyAlignment="1">
      <alignment horizontal="center"/>
    </xf>
    <xf numFmtId="0" fontId="0" fillId="0" borderId="9" xfId="0" applyBorder="1"/>
    <xf numFmtId="0" fontId="0" fillId="0" borderId="58" xfId="0" applyBorder="1"/>
    <xf numFmtId="0" fontId="0" fillId="0" borderId="8" xfId="0" applyBorder="1"/>
    <xf numFmtId="0" fontId="0" fillId="0" borderId="59" xfId="0" applyBorder="1"/>
    <xf numFmtId="0" fontId="0" fillId="0" borderId="60" xfId="0" applyBorder="1"/>
    <xf numFmtId="169" fontId="0" fillId="0" borderId="56" xfId="0" applyNumberFormat="1" applyFont="1" applyBorder="1"/>
    <xf numFmtId="169" fontId="0" fillId="0" borderId="56" xfId="0" applyNumberFormat="1" applyFont="1" applyFill="1" applyBorder="1"/>
    <xf numFmtId="0" fontId="29" fillId="0" borderId="0" xfId="0" applyFont="1" applyBorder="1"/>
    <xf numFmtId="0" fontId="0" fillId="0" borderId="16" xfId="0" applyBorder="1"/>
    <xf numFmtId="169" fontId="33" fillId="0" borderId="0" xfId="0" applyNumberFormat="1" applyFont="1"/>
    <xf numFmtId="0" fontId="33" fillId="0" borderId="0" xfId="0" applyFont="1"/>
    <xf numFmtId="0" fontId="0" fillId="0" borderId="61" xfId="0" applyBorder="1"/>
    <xf numFmtId="49" fontId="0" fillId="2" borderId="52" xfId="0" applyNumberFormat="1" applyFill="1" applyBorder="1" applyAlignment="1">
      <alignment horizontal="center"/>
    </xf>
    <xf numFmtId="0" fontId="0" fillId="0" borderId="12" xfId="0" applyBorder="1"/>
    <xf numFmtId="0" fontId="0" fillId="0" borderId="62" xfId="0" applyBorder="1"/>
    <xf numFmtId="0" fontId="0" fillId="0" borderId="1" xfId="0" applyBorder="1"/>
    <xf numFmtId="0" fontId="0" fillId="0" borderId="17" xfId="0" applyBorder="1"/>
    <xf numFmtId="169" fontId="0" fillId="6" borderId="52" xfId="0" applyNumberFormat="1" applyFill="1" applyBorder="1" applyAlignment="1">
      <alignment horizontal="center"/>
    </xf>
    <xf numFmtId="49" fontId="0" fillId="0" borderId="56" xfId="0" applyNumberFormat="1" applyBorder="1"/>
    <xf numFmtId="0" fontId="0" fillId="0" borderId="63" xfId="0" applyBorder="1"/>
    <xf numFmtId="49" fontId="0" fillId="0" borderId="64" xfId="0" applyNumberFormat="1" applyBorder="1"/>
    <xf numFmtId="49" fontId="0" fillId="0" borderId="65" xfId="0" applyNumberFormat="1" applyBorder="1"/>
    <xf numFmtId="169" fontId="31" fillId="0" borderId="28" xfId="0" applyNumberFormat="1" applyFont="1" applyBorder="1"/>
    <xf numFmtId="169" fontId="0" fillId="2" borderId="0" xfId="0" applyNumberFormat="1" applyFill="1" applyBorder="1"/>
    <xf numFmtId="49" fontId="0" fillId="7" borderId="66" xfId="0" applyNumberFormat="1" applyFill="1" applyBorder="1"/>
    <xf numFmtId="0" fontId="0" fillId="7" borderId="0" xfId="0" applyFill="1"/>
    <xf numFmtId="49" fontId="0" fillId="2" borderId="0" xfId="0" applyNumberFormat="1" applyFill="1" applyBorder="1" applyAlignment="1">
      <alignment horizontal="center"/>
    </xf>
    <xf numFmtId="49" fontId="0" fillId="7" borderId="55" xfId="0" applyNumberFormat="1" applyFill="1" applyBorder="1"/>
    <xf numFmtId="0" fontId="1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 wrapText="1"/>
    </xf>
    <xf numFmtId="0" fontId="1" fillId="0" borderId="36" xfId="5" applyFont="1" applyFill="1" applyBorder="1" applyAlignment="1"/>
    <xf numFmtId="0" fontId="1" fillId="0" borderId="37" xfId="5" applyFont="1" applyFill="1" applyBorder="1" applyAlignment="1"/>
    <xf numFmtId="0" fontId="1" fillId="0" borderId="37" xfId="0" applyFont="1" applyFill="1" applyBorder="1" applyAlignment="1"/>
    <xf numFmtId="0" fontId="1" fillId="0" borderId="38" xfId="5" applyFont="1" applyFill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7" xfId="0" applyFont="1" applyFill="1" applyBorder="1" applyAlignment="1"/>
    <xf numFmtId="0" fontId="3" fillId="0" borderId="38" xfId="0" applyFont="1" applyBorder="1" applyAlignment="1"/>
    <xf numFmtId="0" fontId="21" fillId="0" borderId="7" xfId="0" applyFont="1" applyFill="1" applyBorder="1" applyAlignment="1">
      <alignment vertical="center" wrapText="1"/>
    </xf>
    <xf numFmtId="0" fontId="20" fillId="0" borderId="37" xfId="0" applyFont="1" applyBorder="1" applyAlignment="1"/>
    <xf numFmtId="2" fontId="1" fillId="0" borderId="37" xfId="1" applyNumberFormat="1" applyFont="1" applyFill="1" applyBorder="1" applyAlignment="1"/>
    <xf numFmtId="2" fontId="1" fillId="0" borderId="38" xfId="1" applyNumberFormat="1" applyFont="1" applyFill="1" applyBorder="1" applyAlignment="1"/>
    <xf numFmtId="0" fontId="21" fillId="0" borderId="23" xfId="0" applyFont="1" applyFill="1" applyBorder="1" applyAlignment="1">
      <alignment vertical="center" wrapText="1"/>
    </xf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20" fillId="0" borderId="44" xfId="0" applyFont="1" applyBorder="1" applyAlignment="1"/>
    <xf numFmtId="0" fontId="20" fillId="0" borderId="44" xfId="0" applyFont="1" applyFill="1" applyBorder="1" applyAlignment="1"/>
    <xf numFmtId="0" fontId="6" fillId="0" borderId="32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1" fillId="0" borderId="36" xfId="0" applyFont="1" applyFill="1" applyBorder="1" applyAlignment="1">
      <alignment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40" xfId="0" applyFont="1" applyFill="1" applyBorder="1" applyAlignment="1">
      <alignment vertical="center" wrapText="1"/>
    </xf>
    <xf numFmtId="0" fontId="6" fillId="0" borderId="32" xfId="0" applyFont="1" applyBorder="1" applyAlignment="1"/>
    <xf numFmtId="0" fontId="20" fillId="0" borderId="37" xfId="0" applyFont="1" applyFill="1" applyBorder="1" applyAlignment="1">
      <alignment vertical="center"/>
    </xf>
    <xf numFmtId="0" fontId="20" fillId="0" borderId="47" xfId="0" applyFont="1" applyFill="1" applyBorder="1" applyAlignment="1"/>
    <xf numFmtId="0" fontId="3" fillId="0" borderId="38" xfId="0" applyFont="1" applyFill="1" applyBorder="1" applyAlignment="1"/>
    <xf numFmtId="0" fontId="6" fillId="0" borderId="7" xfId="0" applyFont="1" applyBorder="1" applyAlignment="1">
      <alignment vertical="center"/>
    </xf>
    <xf numFmtId="0" fontId="12" fillId="0" borderId="36" xfId="5" applyFont="1" applyFill="1" applyBorder="1" applyAlignment="1">
      <alignment vertical="center"/>
    </xf>
    <xf numFmtId="0" fontId="12" fillId="0" borderId="37" xfId="5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2" fontId="1" fillId="0" borderId="36" xfId="1" applyNumberFormat="1" applyFont="1" applyFill="1" applyBorder="1" applyAlignment="1"/>
    <xf numFmtId="0" fontId="21" fillId="0" borderId="13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6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29" xfId="0" applyBorder="1"/>
    <xf numFmtId="0" fontId="0" fillId="0" borderId="69" xfId="0" applyFont="1" applyBorder="1" applyAlignment="1">
      <alignment vertical="center"/>
    </xf>
    <xf numFmtId="1" fontId="20" fillId="0" borderId="3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0" fillId="0" borderId="38" xfId="0" applyFont="1" applyBorder="1" applyAlignment="1"/>
    <xf numFmtId="49" fontId="12" fillId="0" borderId="44" xfId="0" applyNumberFormat="1" applyFont="1" applyFill="1" applyBorder="1" applyAlignment="1"/>
    <xf numFmtId="2" fontId="12" fillId="0" borderId="44" xfId="1" applyNumberFormat="1" applyFont="1" applyFill="1" applyBorder="1" applyAlignment="1"/>
    <xf numFmtId="49" fontId="12" fillId="0" borderId="37" xfId="0" applyNumberFormat="1" applyFont="1" applyFill="1" applyBorder="1" applyAlignment="1"/>
    <xf numFmtId="0" fontId="0" fillId="0" borderId="37" xfId="0" applyFont="1" applyBorder="1" applyAlignment="1"/>
    <xf numFmtId="0" fontId="12" fillId="0" borderId="37" xfId="1" applyFont="1" applyBorder="1" applyAlignment="1"/>
    <xf numFmtId="2" fontId="12" fillId="0" borderId="37" xfId="1" applyNumberFormat="1" applyFont="1" applyFill="1" applyBorder="1" applyAlignment="1"/>
    <xf numFmtId="2" fontId="12" fillId="0" borderId="38" xfId="1" applyNumberFormat="1" applyFont="1" applyFill="1" applyBorder="1" applyAlignment="1"/>
    <xf numFmtId="49" fontId="12" fillId="0" borderId="51" xfId="0" applyNumberFormat="1" applyFont="1" applyFill="1" applyBorder="1" applyAlignment="1">
      <alignment horizontal="right"/>
    </xf>
    <xf numFmtId="1" fontId="12" fillId="0" borderId="49" xfId="1" applyNumberFormat="1" applyFont="1" applyFill="1" applyBorder="1" applyAlignment="1">
      <alignment horizontal="right"/>
    </xf>
    <xf numFmtId="49" fontId="12" fillId="0" borderId="49" xfId="0" applyNumberFormat="1" applyFont="1" applyFill="1" applyBorder="1" applyAlignment="1">
      <alignment horizontal="right"/>
    </xf>
    <xf numFmtId="0" fontId="0" fillId="0" borderId="50" xfId="0" applyFont="1" applyBorder="1" applyAlignment="1">
      <alignment horizontal="right"/>
    </xf>
    <xf numFmtId="0" fontId="6" fillId="0" borderId="32" xfId="0" applyFont="1" applyBorder="1" applyAlignment="1">
      <alignment horizontal="right" vertical="center"/>
    </xf>
    <xf numFmtId="49" fontId="1" fillId="0" borderId="37" xfId="0" applyNumberFormat="1" applyFont="1" applyFill="1" applyBorder="1" applyAlignment="1">
      <alignment horizontal="right" vertical="center"/>
    </xf>
    <xf numFmtId="49" fontId="1" fillId="0" borderId="38" xfId="0" applyNumberFormat="1" applyFont="1" applyFill="1" applyBorder="1" applyAlignment="1">
      <alignment horizontal="right" vertical="center"/>
    </xf>
    <xf numFmtId="49" fontId="1" fillId="0" borderId="37" xfId="3" applyNumberFormat="1" applyFont="1" applyFill="1" applyBorder="1" applyAlignment="1">
      <alignment horizontal="right" vertical="center"/>
    </xf>
    <xf numFmtId="49" fontId="1" fillId="0" borderId="38" xfId="3" applyNumberFormat="1" applyFont="1" applyFill="1" applyBorder="1" applyAlignment="1">
      <alignment horizontal="right" vertical="center"/>
    </xf>
    <xf numFmtId="49" fontId="1" fillId="0" borderId="36" xfId="3" applyNumberFormat="1" applyFont="1" applyFill="1" applyBorder="1" applyAlignment="1">
      <alignment horizontal="right" vertical="center"/>
    </xf>
    <xf numFmtId="49" fontId="1" fillId="0" borderId="37" xfId="5" applyNumberFormat="1" applyFont="1" applyFill="1" applyBorder="1" applyAlignment="1">
      <alignment horizontal="right" vertical="center"/>
    </xf>
    <xf numFmtId="49" fontId="1" fillId="0" borderId="38" xfId="5" applyNumberFormat="1" applyFont="1" applyFill="1" applyBorder="1" applyAlignment="1">
      <alignment horizontal="right" vertical="center"/>
    </xf>
    <xf numFmtId="49" fontId="1" fillId="0" borderId="39" xfId="3" applyNumberFormat="1" applyFont="1" applyFill="1" applyBorder="1" applyAlignment="1">
      <alignment horizontal="right" vertical="center"/>
    </xf>
    <xf numFmtId="49" fontId="1" fillId="0" borderId="41" xfId="3" applyNumberFormat="1" applyFont="1" applyFill="1" applyBorder="1" applyAlignment="1">
      <alignment horizontal="right" vertical="center"/>
    </xf>
    <xf numFmtId="49" fontId="20" fillId="0" borderId="37" xfId="0" applyNumberFormat="1" applyFont="1" applyFill="1" applyBorder="1" applyAlignment="1">
      <alignment horizontal="right" vertical="center"/>
    </xf>
    <xf numFmtId="49" fontId="20" fillId="0" borderId="39" xfId="0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right"/>
    </xf>
    <xf numFmtId="49" fontId="20" fillId="0" borderId="36" xfId="0" applyNumberFormat="1" applyFont="1" applyBorder="1" applyAlignment="1">
      <alignment horizontal="right"/>
    </xf>
    <xf numFmtId="49" fontId="20" fillId="0" borderId="37" xfId="0" applyNumberFormat="1" applyFont="1" applyBorder="1" applyAlignment="1">
      <alignment horizontal="right"/>
    </xf>
    <xf numFmtId="49" fontId="20" fillId="0" borderId="38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1" fontId="1" fillId="0" borderId="43" xfId="1" applyNumberFormat="1" applyFont="1" applyFill="1" applyBorder="1" applyAlignment="1">
      <alignment horizontal="right"/>
    </xf>
    <xf numFmtId="1" fontId="1" fillId="0" borderId="45" xfId="1" applyNumberFormat="1" applyFont="1" applyFill="1" applyBorder="1" applyAlignment="1">
      <alignment horizontal="right"/>
    </xf>
    <xf numFmtId="1" fontId="1" fillId="0" borderId="46" xfId="1" applyNumberFormat="1" applyFont="1" applyFill="1" applyBorder="1" applyAlignment="1">
      <alignment horizontal="right"/>
    </xf>
    <xf numFmtId="1" fontId="12" fillId="0" borderId="48" xfId="1" applyNumberFormat="1" applyFont="1" applyFill="1" applyBorder="1" applyAlignment="1">
      <alignment horizontal="right"/>
    </xf>
    <xf numFmtId="1" fontId="12" fillId="0" borderId="50" xfId="1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1" fontId="0" fillId="0" borderId="48" xfId="0" applyNumberFormat="1" applyFont="1" applyFill="1" applyBorder="1" applyAlignment="1">
      <alignment horizontal="right" vertical="center"/>
    </xf>
    <xf numFmtId="1" fontId="0" fillId="0" borderId="49" xfId="0" applyNumberFormat="1" applyFont="1" applyFill="1" applyBorder="1" applyAlignment="1">
      <alignment horizontal="right" vertical="center"/>
    </xf>
    <xf numFmtId="49" fontId="0" fillId="0" borderId="49" xfId="0" applyNumberFormat="1" applyFont="1" applyFill="1" applyBorder="1" applyAlignment="1">
      <alignment horizontal="right" vertical="center"/>
    </xf>
    <xf numFmtId="0" fontId="0" fillId="0" borderId="49" xfId="0" applyFont="1" applyFill="1" applyBorder="1" applyAlignment="1">
      <alignment horizontal="right" vertical="center"/>
    </xf>
    <xf numFmtId="49" fontId="0" fillId="0" borderId="46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49" fontId="1" fillId="0" borderId="36" xfId="0" applyNumberFormat="1" applyFont="1" applyFill="1" applyBorder="1" applyAlignment="1">
      <alignment horizontal="right"/>
    </xf>
    <xf numFmtId="49" fontId="1" fillId="0" borderId="37" xfId="0" applyNumberFormat="1" applyFont="1" applyFill="1" applyBorder="1" applyAlignment="1">
      <alignment horizontal="right"/>
    </xf>
    <xf numFmtId="49" fontId="1" fillId="0" borderId="38" xfId="0" applyNumberFormat="1" applyFont="1" applyFill="1" applyBorder="1" applyAlignment="1">
      <alignment horizontal="right"/>
    </xf>
    <xf numFmtId="0" fontId="21" fillId="0" borderId="13" xfId="0" applyFont="1" applyFill="1" applyBorder="1" applyAlignment="1">
      <alignment horizontal="right" vertical="center" wrapText="1"/>
    </xf>
    <xf numFmtId="0" fontId="20" fillId="0" borderId="44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44" xfId="0" applyFont="1" applyFill="1" applyBorder="1" applyAlignment="1">
      <alignment horizontal="right"/>
    </xf>
    <xf numFmtId="0" fontId="20" fillId="0" borderId="37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169" fontId="0" fillId="0" borderId="64" xfId="0" applyNumberFormat="1" applyBorder="1"/>
    <xf numFmtId="169" fontId="31" fillId="0" borderId="2" xfId="0" applyNumberFormat="1" applyFont="1" applyBorder="1"/>
    <xf numFmtId="169" fontId="28" fillId="0" borderId="32" xfId="0" applyNumberFormat="1" applyFont="1" applyBorder="1"/>
    <xf numFmtId="169" fontId="31" fillId="0" borderId="13" xfId="0" applyNumberFormat="1" applyFont="1" applyBorder="1"/>
    <xf numFmtId="169" fontId="11" fillId="0" borderId="0" xfId="0" applyNumberFormat="1" applyFont="1"/>
    <xf numFmtId="169" fontId="11" fillId="0" borderId="0" xfId="0" applyNumberFormat="1" applyFont="1" applyAlignment="1">
      <alignment horizontal="left"/>
    </xf>
    <xf numFmtId="170" fontId="0" fillId="0" borderId="0" xfId="0" applyNumberFormat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170" fontId="0" fillId="0" borderId="52" xfId="0" applyNumberFormat="1" applyBorder="1"/>
    <xf numFmtId="170" fontId="0" fillId="0" borderId="29" xfId="0" applyNumberFormat="1" applyBorder="1"/>
    <xf numFmtId="170" fontId="0" fillId="0" borderId="56" xfId="0" applyNumberFormat="1" applyBorder="1"/>
    <xf numFmtId="170" fontId="0" fillId="0" borderId="7" xfId="0" applyNumberFormat="1" applyBorder="1"/>
    <xf numFmtId="170" fontId="31" fillId="0" borderId="2" xfId="0" applyNumberFormat="1" applyFont="1" applyBorder="1"/>
    <xf numFmtId="170" fontId="31" fillId="0" borderId="13" xfId="0" applyNumberFormat="1" applyFont="1" applyBorder="1"/>
    <xf numFmtId="170" fontId="28" fillId="0" borderId="32" xfId="0" applyNumberFormat="1" applyFont="1" applyBorder="1"/>
    <xf numFmtId="170" fontId="6" fillId="0" borderId="32" xfId="0" applyNumberFormat="1" applyFont="1" applyBorder="1"/>
    <xf numFmtId="170" fontId="13" fillId="0" borderId="32" xfId="0" applyNumberFormat="1" applyFont="1" applyBorder="1"/>
    <xf numFmtId="170" fontId="0" fillId="0" borderId="63" xfId="0" applyNumberFormat="1" applyBorder="1"/>
    <xf numFmtId="170" fontId="0" fillId="0" borderId="71" xfId="0" applyNumberFormat="1" applyBorder="1"/>
    <xf numFmtId="0" fontId="0" fillId="0" borderId="65" xfId="0" applyBorder="1"/>
    <xf numFmtId="170" fontId="0" fillId="0" borderId="2" xfId="0" applyNumberFormat="1" applyBorder="1"/>
    <xf numFmtId="170" fontId="6" fillId="0" borderId="11" xfId="0" applyNumberFormat="1" applyFont="1" applyBorder="1"/>
    <xf numFmtId="0" fontId="9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11" fillId="0" borderId="72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0" borderId="11" xfId="0" applyFont="1" applyBorder="1"/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2" xfId="0" applyFont="1" applyBorder="1"/>
    <xf numFmtId="0" fontId="12" fillId="2" borderId="2" xfId="0" applyFont="1" applyFill="1" applyBorder="1" applyAlignment="1">
      <alignment horizontal="left"/>
    </xf>
    <xf numFmtId="0" fontId="28" fillId="0" borderId="32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/>
    </xf>
    <xf numFmtId="165" fontId="0" fillId="0" borderId="32" xfId="0" applyNumberFormat="1" applyBorder="1" applyAlignment="1">
      <alignment horizontal="right" vertical="center"/>
    </xf>
    <xf numFmtId="165" fontId="3" fillId="2" borderId="2" xfId="6" applyNumberFormat="1" applyFont="1" applyFill="1" applyBorder="1"/>
    <xf numFmtId="0" fontId="36" fillId="0" borderId="2" xfId="0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wrapText="1"/>
    </xf>
    <xf numFmtId="49" fontId="36" fillId="0" borderId="2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49" fontId="36" fillId="0" borderId="2" xfId="0" applyNumberFormat="1" applyFont="1" applyFill="1" applyBorder="1" applyAlignment="1">
      <alignment horizontal="left" wrapText="1"/>
    </xf>
    <xf numFmtId="49" fontId="36" fillId="0" borderId="2" xfId="3" applyNumberFormat="1" applyFont="1" applyFill="1" applyBorder="1" applyAlignment="1">
      <alignment horizontal="left" wrapText="1"/>
    </xf>
    <xf numFmtId="49" fontId="36" fillId="0" borderId="0" xfId="3" applyNumberFormat="1" applyFont="1" applyFill="1" applyBorder="1" applyAlignment="1">
      <alignment horizontal="left"/>
    </xf>
    <xf numFmtId="49" fontId="36" fillId="0" borderId="3" xfId="0" applyNumberFormat="1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wrapText="1"/>
    </xf>
    <xf numFmtId="49" fontId="36" fillId="0" borderId="3" xfId="0" applyNumberFormat="1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left" vertical="center" wrapText="1"/>
    </xf>
    <xf numFmtId="49" fontId="36" fillId="0" borderId="13" xfId="0" applyNumberFormat="1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left" wrapText="1"/>
    </xf>
    <xf numFmtId="49" fontId="36" fillId="0" borderId="13" xfId="0" applyNumberFormat="1" applyFont="1" applyFill="1" applyBorder="1" applyAlignment="1">
      <alignment horizontal="center" wrapText="1"/>
    </xf>
    <xf numFmtId="0" fontId="36" fillId="0" borderId="13" xfId="0" applyFont="1" applyFill="1" applyBorder="1" applyAlignment="1">
      <alignment horizontal="center" wrapText="1"/>
    </xf>
    <xf numFmtId="49" fontId="36" fillId="0" borderId="13" xfId="3" applyNumberFormat="1" applyFont="1" applyFill="1" applyBorder="1" applyAlignment="1">
      <alignment horizontal="left" wrapText="1"/>
    </xf>
    <xf numFmtId="49" fontId="36" fillId="2" borderId="2" xfId="0" applyNumberFormat="1" applyFont="1" applyFill="1" applyBorder="1" applyAlignment="1">
      <alignment horizontal="left" wrapText="1"/>
    </xf>
    <xf numFmtId="49" fontId="36" fillId="2" borderId="2" xfId="0" applyNumberFormat="1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left" wrapText="1"/>
    </xf>
    <xf numFmtId="49" fontId="36" fillId="2" borderId="2" xfId="3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3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 wrapText="1"/>
    </xf>
    <xf numFmtId="49" fontId="1" fillId="2" borderId="2" xfId="3" applyNumberFormat="1" applyFont="1" applyFill="1" applyBorder="1" applyAlignment="1">
      <alignment horizontal="left" wrapText="1"/>
    </xf>
    <xf numFmtId="0" fontId="35" fillId="0" borderId="2" xfId="0" applyFont="1" applyBorder="1" applyAlignment="1">
      <alignment horizontal="center" vertical="center"/>
    </xf>
    <xf numFmtId="49" fontId="36" fillId="0" borderId="2" xfId="3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49" fontId="36" fillId="0" borderId="2" xfId="4" applyNumberFormat="1" applyFont="1" applyFill="1" applyBorder="1" applyAlignment="1">
      <alignment horizontal="left" wrapText="1"/>
    </xf>
    <xf numFmtId="49" fontId="36" fillId="2" borderId="2" xfId="4" applyNumberFormat="1" applyFont="1" applyFill="1" applyBorder="1" applyAlignment="1">
      <alignment horizontal="left" wrapText="1"/>
    </xf>
    <xf numFmtId="49" fontId="36" fillId="0" borderId="2" xfId="5" applyNumberFormat="1" applyFont="1" applyFill="1" applyBorder="1" applyAlignment="1">
      <alignment horizontal="left" wrapText="1"/>
    </xf>
    <xf numFmtId="49" fontId="37" fillId="0" borderId="2" xfId="0" applyNumberFormat="1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41" fillId="0" borderId="32" xfId="0" applyFont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35" fillId="0" borderId="32" xfId="0" applyFont="1" applyBorder="1" applyAlignment="1">
      <alignment horizontal="center" vertical="center"/>
    </xf>
    <xf numFmtId="1" fontId="35" fillId="0" borderId="32" xfId="0" applyNumberFormat="1" applyFont="1" applyBorder="1" applyAlignment="1">
      <alignment horizontal="center" vertical="center" wrapText="1"/>
    </xf>
    <xf numFmtId="49" fontId="1" fillId="0" borderId="13" xfId="3" applyNumberFormat="1" applyFont="1" applyFill="1" applyBorder="1" applyAlignment="1">
      <alignment horizontal="left" wrapText="1"/>
    </xf>
    <xf numFmtId="49" fontId="1" fillId="0" borderId="3" xfId="3" applyNumberFormat="1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49" fontId="21" fillId="0" borderId="32" xfId="0" applyNumberFormat="1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40" fillId="0" borderId="52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49" fontId="36" fillId="0" borderId="13" xfId="4" applyNumberFormat="1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left"/>
    </xf>
    <xf numFmtId="49" fontId="36" fillId="0" borderId="3" xfId="3" applyNumberFormat="1" applyFont="1" applyFill="1" applyBorder="1" applyAlignment="1">
      <alignment horizontal="left" wrapText="1"/>
    </xf>
    <xf numFmtId="0" fontId="40" fillId="0" borderId="32" xfId="0" applyFont="1" applyFill="1" applyBorder="1" applyAlignment="1">
      <alignment horizontal="left" wrapText="1"/>
    </xf>
    <xf numFmtId="0" fontId="35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0" fillId="0" borderId="7" xfId="0" applyFont="1" applyFill="1" applyBorder="1" applyAlignment="1">
      <alignment horizontal="left" vertical="center" wrapText="1"/>
    </xf>
    <xf numFmtId="49" fontId="36" fillId="2" borderId="3" xfId="3" applyNumberFormat="1" applyFont="1" applyFill="1" applyBorder="1" applyAlignment="1">
      <alignment horizontal="left" wrapText="1"/>
    </xf>
    <xf numFmtId="0" fontId="36" fillId="2" borderId="3" xfId="0" applyFont="1" applyFill="1" applyBorder="1" applyAlignment="1">
      <alignment horizontal="left" wrapText="1"/>
    </xf>
    <xf numFmtId="49" fontId="36" fillId="2" borderId="3" xfId="0" applyNumberFormat="1" applyFont="1" applyFill="1" applyBorder="1" applyAlignment="1">
      <alignment horizontal="center" wrapText="1"/>
    </xf>
    <xf numFmtId="0" fontId="36" fillId="2" borderId="3" xfId="0" applyFont="1" applyFill="1" applyBorder="1" applyAlignment="1">
      <alignment horizontal="center" wrapText="1"/>
    </xf>
    <xf numFmtId="49" fontId="36" fillId="2" borderId="13" xfId="3" applyNumberFormat="1" applyFont="1" applyFill="1" applyBorder="1" applyAlignment="1">
      <alignment horizontal="left"/>
    </xf>
    <xf numFmtId="0" fontId="36" fillId="2" borderId="13" xfId="0" applyFont="1" applyFill="1" applyBorder="1" applyAlignment="1">
      <alignment horizontal="left" wrapText="1"/>
    </xf>
    <xf numFmtId="49" fontId="36" fillId="2" borderId="13" xfId="0" applyNumberFormat="1" applyFont="1" applyFill="1" applyBorder="1" applyAlignment="1">
      <alignment horizontal="center" wrapText="1"/>
    </xf>
    <xf numFmtId="0" fontId="36" fillId="2" borderId="13" xfId="0" applyFont="1" applyFill="1" applyBorder="1" applyAlignment="1">
      <alignment horizontal="center" wrapText="1"/>
    </xf>
    <xf numFmtId="49" fontId="36" fillId="0" borderId="3" xfId="5" applyNumberFormat="1" applyFont="1" applyFill="1" applyBorder="1" applyAlignment="1">
      <alignment horizontal="left" wrapText="1"/>
    </xf>
    <xf numFmtId="49" fontId="36" fillId="0" borderId="13" xfId="5" applyNumberFormat="1" applyFont="1" applyFill="1" applyBorder="1" applyAlignment="1">
      <alignment horizontal="left" wrapText="1"/>
    </xf>
    <xf numFmtId="49" fontId="36" fillId="2" borderId="13" xfId="0" applyNumberFormat="1" applyFont="1" applyFill="1" applyBorder="1" applyAlignment="1">
      <alignment horizontal="left" wrapText="1"/>
    </xf>
    <xf numFmtId="49" fontId="36" fillId="0" borderId="14" xfId="3" applyNumberFormat="1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center" wrapText="1"/>
    </xf>
    <xf numFmtId="49" fontId="37" fillId="0" borderId="3" xfId="0" applyNumberFormat="1" applyFont="1" applyFill="1" applyBorder="1" applyAlignment="1">
      <alignment horizontal="left" wrapText="1"/>
    </xf>
    <xf numFmtId="49" fontId="37" fillId="0" borderId="14" xfId="0" applyNumberFormat="1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 wrapText="1"/>
    </xf>
    <xf numFmtId="49" fontId="37" fillId="0" borderId="13" xfId="0" applyNumberFormat="1" applyFont="1" applyFill="1" applyBorder="1" applyAlignment="1">
      <alignment horizontal="left" wrapText="1"/>
    </xf>
    <xf numFmtId="0" fontId="37" fillId="0" borderId="13" xfId="0" applyFont="1" applyFill="1" applyBorder="1" applyAlignment="1">
      <alignment horizontal="center" wrapText="1"/>
    </xf>
    <xf numFmtId="49" fontId="36" fillId="2" borderId="13" xfId="3" applyNumberFormat="1" applyFont="1" applyFill="1" applyBorder="1" applyAlignment="1">
      <alignment horizontal="left" wrapText="1"/>
    </xf>
    <xf numFmtId="49" fontId="36" fillId="0" borderId="3" xfId="3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left"/>
    </xf>
    <xf numFmtId="49" fontId="36" fillId="0" borderId="3" xfId="0" applyNumberFormat="1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49" fontId="36" fillId="0" borderId="14" xfId="3" applyNumberFormat="1" applyFont="1" applyFill="1" applyBorder="1" applyAlignment="1">
      <alignment horizontal="left"/>
    </xf>
    <xf numFmtId="0" fontId="36" fillId="0" borderId="14" xfId="0" applyFont="1" applyFill="1" applyBorder="1" applyAlignment="1">
      <alignment horizontal="left"/>
    </xf>
    <xf numFmtId="49" fontId="36" fillId="0" borderId="14" xfId="0" applyNumberFormat="1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49" fontId="36" fillId="0" borderId="13" xfId="3" applyNumberFormat="1" applyFont="1" applyFill="1" applyBorder="1" applyAlignment="1">
      <alignment horizontal="left"/>
    </xf>
    <xf numFmtId="49" fontId="36" fillId="0" borderId="13" xfId="0" applyNumberFormat="1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49" fontId="36" fillId="2" borderId="3" xfId="3" applyNumberFormat="1" applyFont="1" applyFill="1" applyBorder="1" applyAlignment="1">
      <alignment horizontal="left"/>
    </xf>
    <xf numFmtId="0" fontId="36" fillId="2" borderId="3" xfId="0" applyFont="1" applyFill="1" applyBorder="1" applyAlignment="1">
      <alignment horizontal="left"/>
    </xf>
    <xf numFmtId="49" fontId="36" fillId="2" borderId="3" xfId="0" applyNumberFormat="1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40" fillId="2" borderId="32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/>
    </xf>
    <xf numFmtId="49" fontId="37" fillId="0" borderId="14" xfId="0" applyNumberFormat="1" applyFont="1" applyFill="1" applyBorder="1" applyAlignment="1">
      <alignment horizontal="left"/>
    </xf>
    <xf numFmtId="0" fontId="37" fillId="0" borderId="14" xfId="0" applyFont="1" applyFill="1" applyBorder="1" applyAlignment="1">
      <alignment horizontal="left"/>
    </xf>
    <xf numFmtId="0" fontId="37" fillId="0" borderId="1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49" fontId="36" fillId="0" borderId="33" xfId="3" applyNumberFormat="1" applyFont="1" applyFill="1" applyBorder="1" applyAlignment="1">
      <alignment horizontal="left"/>
    </xf>
    <xf numFmtId="0" fontId="36" fillId="0" borderId="33" xfId="0" applyFont="1" applyFill="1" applyBorder="1" applyAlignment="1">
      <alignment horizontal="left"/>
    </xf>
    <xf numFmtId="49" fontId="36" fillId="0" borderId="33" xfId="0" applyNumberFormat="1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40" fillId="0" borderId="32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165" fontId="21" fillId="0" borderId="32" xfId="0" applyNumberFormat="1" applyFont="1" applyFill="1" applyBorder="1" applyAlignment="1">
      <alignment horizontal="center" vertical="center" wrapText="1"/>
    </xf>
    <xf numFmtId="0" fontId="42" fillId="0" borderId="0" xfId="0" applyFont="1" applyAlignment="1"/>
    <xf numFmtId="0" fontId="6" fillId="0" borderId="2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49" fontId="1" fillId="0" borderId="52" xfId="3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0" fillId="0" borderId="21" xfId="0" applyFont="1" applyFill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19" fillId="0" borderId="0" xfId="0" applyFont="1" applyAlignment="1">
      <alignment horizontal="left"/>
    </xf>
    <xf numFmtId="165" fontId="22" fillId="4" borderId="15" xfId="0" applyNumberFormat="1" applyFont="1" applyFill="1" applyBorder="1" applyAlignment="1">
      <alignment horizontal="center"/>
    </xf>
    <xf numFmtId="0" fontId="40" fillId="0" borderId="23" xfId="0" applyFont="1" applyFill="1" applyBorder="1" applyAlignment="1">
      <alignment horizontal="center" vertical="center" wrapText="1"/>
    </xf>
    <xf numFmtId="165" fontId="13" fillId="0" borderId="32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center"/>
    </xf>
    <xf numFmtId="165" fontId="20" fillId="0" borderId="3" xfId="0" applyNumberFormat="1" applyFont="1" applyFill="1" applyBorder="1" applyAlignment="1">
      <alignment horizontal="center"/>
    </xf>
    <xf numFmtId="49" fontId="13" fillId="0" borderId="54" xfId="0" applyNumberFormat="1" applyFont="1" applyFill="1" applyBorder="1" applyAlignment="1">
      <alignment horizontal="center" vertical="top" wrapText="1"/>
    </xf>
    <xf numFmtId="49" fontId="13" fillId="0" borderId="19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165" fontId="13" fillId="0" borderId="19" xfId="0" applyNumberFormat="1" applyFont="1" applyFill="1" applyBorder="1" applyAlignment="1">
      <alignment horizontal="center" vertical="top" wrapText="1"/>
    </xf>
    <xf numFmtId="0" fontId="13" fillId="0" borderId="19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28" fillId="4" borderId="2" xfId="0" applyFont="1" applyFill="1" applyBorder="1" applyAlignment="1">
      <alignment horizontal="left" vertical="center"/>
    </xf>
    <xf numFmtId="0" fontId="43" fillId="0" borderId="0" xfId="0" applyFont="1"/>
    <xf numFmtId="0" fontId="37" fillId="0" borderId="0" xfId="0" applyFont="1"/>
    <xf numFmtId="0" fontId="44" fillId="0" borderId="0" xfId="0" applyFont="1"/>
    <xf numFmtId="0" fontId="0" fillId="0" borderId="83" xfId="0" applyBorder="1"/>
    <xf numFmtId="0" fontId="28" fillId="0" borderId="32" xfId="0" applyNumberFormat="1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49" fontId="99" fillId="2" borderId="32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106" fillId="0" borderId="0" xfId="0" applyNumberFormat="1" applyFont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2" xfId="0" applyFont="1" applyBorder="1" applyAlignment="1">
      <alignment horizontal="left"/>
    </xf>
    <xf numFmtId="0" fontId="35" fillId="0" borderId="7" xfId="0" applyFont="1" applyBorder="1" applyAlignment="1">
      <alignment horizontal="center" vertical="top"/>
    </xf>
    <xf numFmtId="0" fontId="35" fillId="0" borderId="7" xfId="0" applyFont="1" applyBorder="1" applyAlignment="1">
      <alignment horizontal="left" vertical="top"/>
    </xf>
    <xf numFmtId="0" fontId="35" fillId="0" borderId="7" xfId="0" applyFont="1" applyFill="1" applyBorder="1" applyAlignment="1">
      <alignment horizontal="center" vertical="top"/>
    </xf>
    <xf numFmtId="2" fontId="35" fillId="0" borderId="7" xfId="0" applyNumberFormat="1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right"/>
    </xf>
    <xf numFmtId="2" fontId="0" fillId="2" borderId="0" xfId="0" applyNumberForma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2" fontId="6" fillId="2" borderId="32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49" fontId="13" fillId="2" borderId="32" xfId="0" applyNumberFormat="1" applyFont="1" applyFill="1" applyBorder="1" applyAlignment="1">
      <alignment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1" fontId="12" fillId="0" borderId="0" xfId="3" applyNumberFormat="1" applyFont="1" applyFill="1" applyBorder="1" applyAlignment="1">
      <alignment horizontal="right" wrapText="1"/>
    </xf>
    <xf numFmtId="49" fontId="12" fillId="0" borderId="0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" fontId="3" fillId="0" borderId="32" xfId="0" applyNumberFormat="1" applyFont="1" applyBorder="1" applyAlignment="1">
      <alignment horizontal="center"/>
    </xf>
    <xf numFmtId="49" fontId="99" fillId="0" borderId="24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2" borderId="24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/>
    </xf>
    <xf numFmtId="0" fontId="12" fillId="4" borderId="97" xfId="0" applyFont="1" applyFill="1" applyBorder="1" applyAlignment="1">
      <alignment horizontal="left" vertical="center" wrapText="1"/>
    </xf>
    <xf numFmtId="1" fontId="3" fillId="4" borderId="98" xfId="0" applyNumberFormat="1" applyFont="1" applyFill="1" applyBorder="1" applyAlignment="1">
      <alignment horizontal="center" vertical="center"/>
    </xf>
    <xf numFmtId="1" fontId="3" fillId="0" borderId="98" xfId="0" applyNumberFormat="1" applyFont="1" applyBorder="1" applyAlignment="1">
      <alignment horizontal="center"/>
    </xf>
    <xf numFmtId="1" fontId="3" fillId="33" borderId="98" xfId="0" applyNumberFormat="1" applyFont="1" applyFill="1" applyBorder="1" applyAlignment="1">
      <alignment horizontal="center"/>
    </xf>
    <xf numFmtId="1" fontId="3" fillId="4" borderId="98" xfId="0" applyNumberFormat="1" applyFont="1" applyFill="1" applyBorder="1" applyAlignment="1">
      <alignment horizontal="center"/>
    </xf>
    <xf numFmtId="0" fontId="3" fillId="0" borderId="98" xfId="0" applyFont="1" applyBorder="1" applyAlignment="1">
      <alignment horizontal="center"/>
    </xf>
    <xf numFmtId="1" fontId="3" fillId="0" borderId="100" xfId="0" applyNumberFormat="1" applyFont="1" applyFill="1" applyBorder="1" applyAlignment="1">
      <alignment horizontal="center" vertical="center"/>
    </xf>
    <xf numFmtId="1" fontId="3" fillId="0" borderId="102" xfId="0" applyNumberFormat="1" applyFont="1" applyFill="1" applyBorder="1" applyAlignment="1">
      <alignment horizontal="center" vertical="center"/>
    </xf>
    <xf numFmtId="0" fontId="12" fillId="4" borderId="99" xfId="0" applyFont="1" applyFill="1" applyBorder="1" applyAlignment="1">
      <alignment horizontal="left" vertical="center" wrapText="1"/>
    </xf>
    <xf numFmtId="1" fontId="3" fillId="4" borderId="100" xfId="0" applyNumberFormat="1" applyFont="1" applyFill="1" applyBorder="1" applyAlignment="1">
      <alignment horizontal="center" vertical="center"/>
    </xf>
    <xf numFmtId="0" fontId="12" fillId="4" borderId="101" xfId="0" applyFont="1" applyFill="1" applyBorder="1" applyAlignment="1">
      <alignment horizontal="left" vertical="center" wrapText="1"/>
    </xf>
    <xf numFmtId="1" fontId="3" fillId="4" borderId="102" xfId="0" applyNumberFormat="1" applyFont="1" applyFill="1" applyBorder="1" applyAlignment="1">
      <alignment horizontal="center" vertical="center"/>
    </xf>
    <xf numFmtId="1" fontId="3" fillId="0" borderId="102" xfId="0" applyNumberFormat="1" applyFont="1" applyBorder="1" applyAlignment="1">
      <alignment horizontal="center"/>
    </xf>
    <xf numFmtId="1" fontId="3" fillId="0" borderId="100" xfId="0" applyNumberFormat="1" applyFont="1" applyBorder="1" applyAlignment="1">
      <alignment horizontal="center"/>
    </xf>
    <xf numFmtId="0" fontId="3" fillId="4" borderId="100" xfId="0" applyFont="1" applyFill="1" applyBorder="1" applyAlignment="1">
      <alignment horizontal="center"/>
    </xf>
    <xf numFmtId="1" fontId="3" fillId="4" borderId="102" xfId="0" applyNumberFormat="1" applyFont="1" applyFill="1" applyBorder="1" applyAlignment="1">
      <alignment horizontal="center"/>
    </xf>
    <xf numFmtId="1" fontId="3" fillId="33" borderId="100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1" fontId="3" fillId="3" borderId="8" xfId="0" applyNumberFormat="1" applyFont="1" applyFill="1" applyBorder="1" applyAlignment="1">
      <alignment horizontal="center"/>
    </xf>
    <xf numFmtId="49" fontId="12" fillId="33" borderId="83" xfId="0" applyNumberFormat="1" applyFont="1" applyFill="1" applyBorder="1" applyAlignment="1">
      <alignment horizontal="left" vertical="center" wrapText="1"/>
    </xf>
    <xf numFmtId="0" fontId="12" fillId="33" borderId="83" xfId="0" applyFont="1" applyFill="1" applyBorder="1" applyAlignment="1">
      <alignment horizontal="left" vertical="center" wrapText="1"/>
    </xf>
    <xf numFmtId="0" fontId="12" fillId="0" borderId="83" xfId="0" applyFont="1" applyBorder="1" applyAlignment="1">
      <alignment horizontal="left" vertical="center" wrapText="1"/>
    </xf>
    <xf numFmtId="0" fontId="12" fillId="0" borderId="83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/>
    </xf>
    <xf numFmtId="49" fontId="12" fillId="4" borderId="83" xfId="0" applyNumberFormat="1" applyFont="1" applyFill="1" applyBorder="1" applyAlignment="1">
      <alignment horizontal="left" vertical="center" wrapText="1"/>
    </xf>
    <xf numFmtId="0" fontId="12" fillId="4" borderId="83" xfId="0" applyFont="1" applyFill="1" applyBorder="1" applyAlignment="1">
      <alignment horizontal="left" vertical="center" wrapText="1"/>
    </xf>
    <xf numFmtId="0" fontId="3" fillId="4" borderId="83" xfId="0" applyFont="1" applyFill="1" applyBorder="1" applyAlignment="1">
      <alignment horizontal="right"/>
    </xf>
    <xf numFmtId="49" fontId="12" fillId="0" borderId="83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/>
    </xf>
    <xf numFmtId="1" fontId="12" fillId="0" borderId="83" xfId="3" applyNumberFormat="1" applyFont="1" applyFill="1" applyBorder="1" applyAlignment="1">
      <alignment horizontal="right" wrapText="1"/>
    </xf>
    <xf numFmtId="0" fontId="3" fillId="0" borderId="83" xfId="97" applyFont="1" applyBorder="1" applyAlignment="1">
      <alignment horizontal="right"/>
    </xf>
    <xf numFmtId="0" fontId="12" fillId="4" borderId="83" xfId="0" applyFont="1" applyFill="1" applyBorder="1" applyAlignment="1">
      <alignment horizontal="left" vertical="center"/>
    </xf>
    <xf numFmtId="0" fontId="3" fillId="4" borderId="83" xfId="97" applyFont="1" applyFill="1" applyBorder="1" applyAlignment="1">
      <alignment horizontal="right"/>
    </xf>
    <xf numFmtId="0" fontId="12" fillId="0" borderId="83" xfId="0" applyFont="1" applyFill="1" applyBorder="1" applyAlignment="1">
      <alignment horizontal="left" vertical="center" wrapText="1"/>
    </xf>
    <xf numFmtId="1" fontId="3" fillId="0" borderId="83" xfId="0" applyNumberFormat="1" applyFont="1" applyFill="1" applyBorder="1" applyAlignment="1">
      <alignment horizontal="right" wrapText="1"/>
    </xf>
    <xf numFmtId="0" fontId="12" fillId="4" borderId="104" xfId="0" applyFont="1" applyFill="1" applyBorder="1" applyAlignment="1">
      <alignment horizontal="left" vertical="center" wrapText="1"/>
    </xf>
    <xf numFmtId="0" fontId="3" fillId="4" borderId="104" xfId="0" applyFont="1" applyFill="1" applyBorder="1" applyAlignment="1">
      <alignment horizontal="right"/>
    </xf>
    <xf numFmtId="1" fontId="12" fillId="0" borderId="83" xfId="0" applyNumberFormat="1" applyFont="1" applyFill="1" applyBorder="1" applyAlignment="1">
      <alignment horizontal="right" wrapText="1"/>
    </xf>
    <xf numFmtId="0" fontId="12" fillId="4" borderId="105" xfId="0" applyFont="1" applyFill="1" applyBorder="1" applyAlignment="1">
      <alignment horizontal="left" vertical="center" wrapText="1"/>
    </xf>
    <xf numFmtId="0" fontId="3" fillId="4" borderId="105" xfId="0" applyFont="1" applyFill="1" applyBorder="1" applyAlignment="1">
      <alignment horizontal="right"/>
    </xf>
    <xf numFmtId="0" fontId="3" fillId="33" borderId="83" xfId="97" applyFont="1" applyFill="1" applyBorder="1" applyAlignment="1">
      <alignment horizontal="right"/>
    </xf>
    <xf numFmtId="0" fontId="108" fillId="4" borderId="83" xfId="8" applyFont="1" applyFill="1" applyBorder="1" applyAlignment="1">
      <alignment horizontal="right"/>
    </xf>
    <xf numFmtId="0" fontId="3" fillId="4" borderId="105" xfId="97" applyFont="1" applyFill="1" applyBorder="1" applyAlignment="1">
      <alignment horizontal="right"/>
    </xf>
    <xf numFmtId="0" fontId="12" fillId="33" borderId="104" xfId="0" applyFont="1" applyFill="1" applyBorder="1" applyAlignment="1">
      <alignment horizontal="left" vertical="center" wrapText="1"/>
    </xf>
    <xf numFmtId="0" fontId="3" fillId="0" borderId="83" xfId="97" applyFont="1" applyBorder="1" applyAlignment="1">
      <alignment horizontal="center"/>
    </xf>
    <xf numFmtId="49" fontId="12" fillId="0" borderId="83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33" borderId="83" xfId="0" applyFont="1" applyFill="1" applyBorder="1" applyAlignment="1">
      <alignment horizontal="left" vertical="center"/>
    </xf>
    <xf numFmtId="0" fontId="3" fillId="33" borderId="104" xfId="0" applyFont="1" applyFill="1" applyBorder="1" applyAlignment="1">
      <alignment horizontal="left" vertical="center"/>
    </xf>
    <xf numFmtId="0" fontId="3" fillId="33" borderId="83" xfId="0" applyFont="1" applyFill="1" applyBorder="1" applyAlignment="1">
      <alignment horizontal="left" vertical="center"/>
    </xf>
    <xf numFmtId="0" fontId="3" fillId="0" borderId="83" xfId="0" applyFont="1" applyBorder="1" applyAlignment="1">
      <alignment horizontal="left"/>
    </xf>
    <xf numFmtId="0" fontId="3" fillId="0" borderId="83" xfId="0" applyFont="1" applyBorder="1" applyAlignment="1">
      <alignment horizontal="center" vertical="center"/>
    </xf>
    <xf numFmtId="0" fontId="12" fillId="33" borderId="83" xfId="0" applyFont="1" applyFill="1" applyBorder="1" applyAlignment="1">
      <alignment vertical="center" wrapText="1"/>
    </xf>
    <xf numFmtId="165" fontId="3" fillId="33" borderId="100" xfId="0" applyNumberFormat="1" applyFont="1" applyFill="1" applyBorder="1" applyAlignment="1">
      <alignment horizontal="center" vertical="center" wrapText="1"/>
    </xf>
    <xf numFmtId="0" fontId="28" fillId="0" borderId="32" xfId="0" applyFont="1" applyBorder="1"/>
    <xf numFmtId="165" fontId="28" fillId="0" borderId="32" xfId="0" applyNumberFormat="1" applyFont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0" fillId="2" borderId="0" xfId="0" applyFill="1" applyBorder="1" applyAlignment="1">
      <alignment horizontal="left"/>
    </xf>
    <xf numFmtId="1" fontId="40" fillId="0" borderId="3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10" fillId="2" borderId="0" xfId="0" applyFont="1" applyFill="1" applyBorder="1" applyAlignment="1">
      <alignment horizontal="left"/>
    </xf>
    <xf numFmtId="0" fontId="110" fillId="0" borderId="0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12" fillId="0" borderId="104" xfId="92" applyFont="1" applyFill="1" applyBorder="1" applyAlignment="1">
      <alignment horizontal="left"/>
    </xf>
    <xf numFmtId="0" fontId="12" fillId="0" borderId="104" xfId="0" applyFont="1" applyFill="1" applyBorder="1" applyAlignment="1">
      <alignment horizontal="left" vertical="center" wrapText="1"/>
    </xf>
    <xf numFmtId="1" fontId="3" fillId="0" borderId="104" xfId="0" applyNumberFormat="1" applyFont="1" applyFill="1" applyBorder="1" applyAlignment="1">
      <alignment horizontal="right" wrapText="1"/>
    </xf>
    <xf numFmtId="0" fontId="12" fillId="0" borderId="83" xfId="92" applyFont="1" applyFill="1" applyBorder="1" applyAlignment="1">
      <alignment horizontal="left"/>
    </xf>
    <xf numFmtId="0" fontId="12" fillId="0" borderId="105" xfId="92" applyFont="1" applyFill="1" applyBorder="1" applyAlignment="1">
      <alignment horizontal="left"/>
    </xf>
    <xf numFmtId="0" fontId="12" fillId="0" borderId="105" xfId="0" applyFont="1" applyFill="1" applyBorder="1" applyAlignment="1">
      <alignment horizontal="left" vertical="center" wrapText="1"/>
    </xf>
    <xf numFmtId="1" fontId="12" fillId="0" borderId="105" xfId="0" applyNumberFormat="1" applyFont="1" applyFill="1" applyBorder="1" applyAlignment="1">
      <alignment horizontal="right" wrapText="1"/>
    </xf>
    <xf numFmtId="174" fontId="12" fillId="0" borderId="104" xfId="92" applyNumberFormat="1" applyFont="1" applyFill="1" applyBorder="1" applyAlignment="1">
      <alignment horizontal="left"/>
    </xf>
    <xf numFmtId="174" fontId="12" fillId="0" borderId="83" xfId="92" applyNumberFormat="1" applyFont="1" applyFill="1" applyBorder="1" applyAlignment="1">
      <alignment horizontal="left"/>
    </xf>
    <xf numFmtId="174" fontId="12" fillId="0" borderId="105" xfId="92" applyNumberFormat="1" applyFont="1" applyFill="1" applyBorder="1" applyAlignment="1">
      <alignment horizontal="left"/>
    </xf>
    <xf numFmtId="1" fontId="12" fillId="0" borderId="105" xfId="3" applyNumberFormat="1" applyFont="1" applyFill="1" applyBorder="1" applyAlignment="1">
      <alignment horizontal="right" wrapText="1"/>
    </xf>
    <xf numFmtId="1" fontId="3" fillId="0" borderId="115" xfId="0" applyNumberFormat="1" applyFont="1" applyFill="1" applyBorder="1" applyAlignment="1">
      <alignment horizontal="center" vertical="center"/>
    </xf>
    <xf numFmtId="1" fontId="3" fillId="0" borderId="116" xfId="0" applyNumberFormat="1" applyFont="1" applyFill="1" applyBorder="1" applyAlignment="1">
      <alignment horizontal="center" vertical="center"/>
    </xf>
    <xf numFmtId="49" fontId="12" fillId="0" borderId="104" xfId="0" applyNumberFormat="1" applyFont="1" applyFill="1" applyBorder="1" applyAlignment="1">
      <alignment horizontal="left" vertical="center" wrapText="1"/>
    </xf>
    <xf numFmtId="0" fontId="3" fillId="0" borderId="104" xfId="97" applyFont="1" applyBorder="1" applyAlignment="1">
      <alignment horizontal="right"/>
    </xf>
    <xf numFmtId="49" fontId="12" fillId="0" borderId="83" xfId="3" applyNumberFormat="1" applyFont="1" applyFill="1" applyBorder="1" applyAlignment="1">
      <alignment horizontal="left" vertical="center" wrapText="1"/>
    </xf>
    <xf numFmtId="49" fontId="12" fillId="0" borderId="105" xfId="3" applyNumberFormat="1" applyFont="1" applyFill="1" applyBorder="1" applyAlignment="1">
      <alignment horizontal="left" vertical="center" wrapText="1"/>
    </xf>
    <xf numFmtId="0" fontId="12" fillId="0" borderId="105" xfId="0" applyFont="1" applyFill="1" applyBorder="1" applyAlignment="1">
      <alignment horizontal="left" vertical="center"/>
    </xf>
    <xf numFmtId="1" fontId="12" fillId="0" borderId="104" xfId="0" applyNumberFormat="1" applyFont="1" applyFill="1" applyBorder="1" applyAlignment="1">
      <alignment horizontal="right" wrapText="1"/>
    </xf>
    <xf numFmtId="49" fontId="12" fillId="0" borderId="105" xfId="0" applyNumberFormat="1" applyFont="1" applyFill="1" applyBorder="1" applyAlignment="1">
      <alignment horizontal="left" vertical="center" wrapText="1"/>
    </xf>
    <xf numFmtId="1" fontId="12" fillId="0" borderId="83" xfId="4" applyNumberFormat="1" applyFont="1" applyFill="1" applyBorder="1" applyAlignment="1">
      <alignment horizontal="right" wrapText="1"/>
    </xf>
    <xf numFmtId="1" fontId="12" fillId="0" borderId="104" xfId="3" applyNumberFormat="1" applyFont="1" applyFill="1" applyBorder="1" applyAlignment="1">
      <alignment horizontal="right" wrapText="1"/>
    </xf>
    <xf numFmtId="0" fontId="3" fillId="0" borderId="105" xfId="97" applyFont="1" applyBorder="1" applyAlignment="1">
      <alignment horizontal="right"/>
    </xf>
    <xf numFmtId="49" fontId="12" fillId="4" borderId="104" xfId="0" applyNumberFormat="1" applyFont="1" applyFill="1" applyBorder="1" applyAlignment="1">
      <alignment horizontal="left" vertical="center" wrapText="1"/>
    </xf>
    <xf numFmtId="49" fontId="12" fillId="0" borderId="104" xfId="3" applyNumberFormat="1" applyFont="1" applyFill="1" applyBorder="1" applyAlignment="1">
      <alignment horizontal="left" vertical="center" wrapText="1"/>
    </xf>
    <xf numFmtId="1" fontId="108" fillId="0" borderId="83" xfId="8" applyNumberFormat="1" applyFont="1" applyFill="1" applyBorder="1" applyAlignment="1">
      <alignment horizontal="right"/>
    </xf>
    <xf numFmtId="0" fontId="12" fillId="0" borderId="105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" fontId="0" fillId="0" borderId="2" xfId="0" applyNumberFormat="1" applyFont="1" applyBorder="1"/>
    <xf numFmtId="0" fontId="13" fillId="0" borderId="32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06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29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117" xfId="0" applyNumberFormat="1" applyFont="1" applyBorder="1" applyAlignment="1">
      <alignment horizontal="center" vertical="center"/>
    </xf>
    <xf numFmtId="1" fontId="3" fillId="0" borderId="118" xfId="0" applyNumberFormat="1" applyFont="1" applyBorder="1" applyAlignment="1">
      <alignment horizontal="center" vertical="center"/>
    </xf>
    <xf numFmtId="0" fontId="6" fillId="2" borderId="119" xfId="0" applyFont="1" applyFill="1" applyBorder="1" applyAlignment="1">
      <alignment horizontal="center" vertical="center"/>
    </xf>
    <xf numFmtId="0" fontId="6" fillId="2" borderId="119" xfId="0" applyFont="1" applyFill="1" applyBorder="1" applyAlignment="1">
      <alignment horizontal="left" vertical="center"/>
    </xf>
    <xf numFmtId="1" fontId="12" fillId="0" borderId="104" xfId="1" applyNumberFormat="1" applyFont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49" fontId="3" fillId="0" borderId="104" xfId="0" applyNumberFormat="1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1" fontId="3" fillId="0" borderId="104" xfId="0" applyNumberFormat="1" applyFont="1" applyBorder="1" applyAlignment="1">
      <alignment horizontal="center"/>
    </xf>
    <xf numFmtId="1" fontId="12" fillId="0" borderId="83" xfId="1" applyNumberFormat="1" applyFont="1" applyBorder="1" applyAlignment="1">
      <alignment horizontal="center" vertical="center"/>
    </xf>
    <xf numFmtId="0" fontId="3" fillId="0" borderId="83" xfId="0" applyFont="1" applyBorder="1" applyAlignment="1">
      <alignment vertical="center"/>
    </xf>
    <xf numFmtId="49" fontId="3" fillId="0" borderId="83" xfId="0" applyNumberFormat="1" applyFont="1" applyBorder="1" applyAlignment="1">
      <alignment horizontal="center" vertical="center"/>
    </xf>
    <xf numFmtId="1" fontId="3" fillId="0" borderId="83" xfId="0" applyNumberFormat="1" applyFont="1" applyBorder="1" applyAlignment="1">
      <alignment horizontal="center"/>
    </xf>
    <xf numFmtId="0" fontId="3" fillId="0" borderId="83" xfId="0" applyFont="1" applyBorder="1" applyAlignment="1">
      <alignment vertical="center" wrapText="1"/>
    </xf>
    <xf numFmtId="0" fontId="28" fillId="0" borderId="83" xfId="0" applyFont="1" applyBorder="1" applyAlignment="1">
      <alignment horizontal="center" vertical="center"/>
    </xf>
    <xf numFmtId="1" fontId="3" fillId="0" borderId="83" xfId="0" applyNumberFormat="1" applyFont="1" applyBorder="1" applyAlignment="1">
      <alignment horizontal="center" vertical="center"/>
    </xf>
    <xf numFmtId="1" fontId="12" fillId="0" borderId="83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vertical="center"/>
    </xf>
    <xf numFmtId="1" fontId="12" fillId="0" borderId="124" xfId="1" applyNumberFormat="1" applyFont="1" applyFill="1" applyBorder="1" applyAlignment="1">
      <alignment horizontal="center"/>
    </xf>
    <xf numFmtId="0" fontId="3" fillId="0" borderId="83" xfId="0" applyFont="1" applyBorder="1"/>
    <xf numFmtId="49" fontId="3" fillId="0" borderId="83" xfId="0" applyNumberFormat="1" applyFont="1" applyBorder="1" applyAlignment="1">
      <alignment horizontal="center"/>
    </xf>
    <xf numFmtId="165" fontId="3" fillId="0" borderId="108" xfId="0" applyNumberFormat="1" applyFont="1" applyBorder="1" applyAlignment="1">
      <alignment horizontal="center"/>
    </xf>
    <xf numFmtId="0" fontId="12" fillId="2" borderId="83" xfId="0" applyFont="1" applyFill="1" applyBorder="1" applyAlignment="1">
      <alignment horizontal="left"/>
    </xf>
    <xf numFmtId="49" fontId="0" fillId="0" borderId="83" xfId="0" applyNumberFormat="1" applyBorder="1" applyAlignment="1">
      <alignment horizontal="center"/>
    </xf>
    <xf numFmtId="0" fontId="3" fillId="0" borderId="83" xfId="0" applyFont="1" applyFill="1" applyBorder="1" applyAlignment="1">
      <alignment horizontal="left"/>
    </xf>
    <xf numFmtId="0" fontId="0" fillId="0" borderId="83" xfId="0" applyFont="1" applyBorder="1" applyAlignment="1">
      <alignment horizontal="left"/>
    </xf>
    <xf numFmtId="1" fontId="12" fillId="0" borderId="125" xfId="1" applyNumberFormat="1" applyFont="1" applyFill="1" applyBorder="1" applyAlignment="1">
      <alignment horizontal="center"/>
    </xf>
    <xf numFmtId="0" fontId="3" fillId="0" borderId="126" xfId="0" applyFont="1" applyBorder="1"/>
    <xf numFmtId="0" fontId="0" fillId="0" borderId="126" xfId="0" applyFont="1" applyBorder="1" applyAlignment="1">
      <alignment horizontal="left"/>
    </xf>
    <xf numFmtId="49" fontId="3" fillId="0" borderId="126" xfId="0" applyNumberFormat="1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1" fontId="3" fillId="0" borderId="126" xfId="0" applyNumberFormat="1" applyFont="1" applyBorder="1" applyAlignment="1">
      <alignment horizontal="center"/>
    </xf>
    <xf numFmtId="165" fontId="3" fillId="0" borderId="120" xfId="0" applyNumberFormat="1" applyFont="1" applyBorder="1" applyAlignment="1">
      <alignment horizontal="center"/>
    </xf>
    <xf numFmtId="165" fontId="0" fillId="0" borderId="34" xfId="0" applyNumberFormat="1" applyFont="1" applyBorder="1"/>
    <xf numFmtId="0" fontId="0" fillId="0" borderId="0" xfId="0" applyFont="1" applyAlignment="1">
      <alignment horizontal="right"/>
    </xf>
    <xf numFmtId="165" fontId="0" fillId="0" borderId="32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/>
    </xf>
    <xf numFmtId="1" fontId="13" fillId="0" borderId="32" xfId="0" applyNumberFormat="1" applyFont="1" applyFill="1" applyBorder="1" applyAlignment="1">
      <alignment horizontal="right" vertical="center" wrapText="1"/>
    </xf>
    <xf numFmtId="165" fontId="13" fillId="0" borderId="3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12" fillId="0" borderId="127" xfId="0" applyNumberFormat="1" applyFont="1" applyFill="1" applyBorder="1" applyAlignment="1">
      <alignment horizontal="center"/>
    </xf>
    <xf numFmtId="2" fontId="12" fillId="0" borderId="104" xfId="1" applyNumberFormat="1" applyFont="1" applyFill="1" applyBorder="1" applyAlignment="1">
      <alignment horizontal="left"/>
    </xf>
    <xf numFmtId="1" fontId="12" fillId="0" borderId="104" xfId="1" applyNumberFormat="1" applyFont="1" applyFill="1" applyBorder="1" applyAlignment="1">
      <alignment horizontal="center"/>
    </xf>
    <xf numFmtId="49" fontId="12" fillId="0" borderId="104" xfId="0" applyNumberFormat="1" applyFont="1" applyBorder="1" applyAlignment="1">
      <alignment horizontal="right"/>
    </xf>
    <xf numFmtId="168" fontId="12" fillId="0" borderId="104" xfId="0" applyNumberFormat="1" applyFont="1" applyFill="1" applyBorder="1" applyAlignment="1">
      <alignment horizontal="right"/>
    </xf>
    <xf numFmtId="165" fontId="12" fillId="0" borderId="107" xfId="0" applyNumberFormat="1" applyFont="1" applyFill="1" applyBorder="1" applyAlignment="1">
      <alignment horizontal="center" vertical="center" wrapText="1"/>
    </xf>
    <xf numFmtId="49" fontId="12" fillId="0" borderId="124" xfId="0" applyNumberFormat="1" applyFont="1" applyFill="1" applyBorder="1" applyAlignment="1">
      <alignment horizontal="center"/>
    </xf>
    <xf numFmtId="2" fontId="12" fillId="0" borderId="83" xfId="1" applyNumberFormat="1" applyFont="1" applyFill="1" applyBorder="1" applyAlignment="1">
      <alignment horizontal="left"/>
    </xf>
    <xf numFmtId="1" fontId="12" fillId="0" borderId="83" xfId="1" applyNumberFormat="1" applyFont="1" applyFill="1" applyBorder="1" applyAlignment="1">
      <alignment horizontal="center"/>
    </xf>
    <xf numFmtId="49" fontId="12" fillId="0" borderId="83" xfId="0" applyNumberFormat="1" applyFont="1" applyBorder="1" applyAlignment="1">
      <alignment horizontal="right"/>
    </xf>
    <xf numFmtId="168" fontId="12" fillId="0" borderId="83" xfId="0" applyNumberFormat="1" applyFont="1" applyFill="1" applyBorder="1" applyAlignment="1">
      <alignment horizontal="right"/>
    </xf>
    <xf numFmtId="165" fontId="12" fillId="0" borderId="108" xfId="0" applyNumberFormat="1" applyFont="1" applyFill="1" applyBorder="1" applyAlignment="1">
      <alignment horizontal="center" vertical="center" wrapText="1"/>
    </xf>
    <xf numFmtId="0" fontId="0" fillId="0" borderId="124" xfId="0" applyFont="1" applyBorder="1" applyAlignment="1">
      <alignment horizontal="center"/>
    </xf>
    <xf numFmtId="0" fontId="0" fillId="0" borderId="83" xfId="0" applyFont="1" applyBorder="1"/>
    <xf numFmtId="0" fontId="0" fillId="0" borderId="83" xfId="0" applyFont="1" applyBorder="1" applyAlignment="1">
      <alignment horizontal="center"/>
    </xf>
    <xf numFmtId="0" fontId="0" fillId="0" borderId="83" xfId="0" applyFont="1" applyBorder="1" applyAlignment="1">
      <alignment horizontal="right"/>
    </xf>
    <xf numFmtId="1" fontId="12" fillId="0" borderId="83" xfId="0" applyNumberFormat="1" applyFont="1" applyBorder="1" applyAlignment="1">
      <alignment horizontal="right"/>
    </xf>
    <xf numFmtId="1" fontId="12" fillId="0" borderId="124" xfId="1" applyNumberFormat="1" applyFont="1" applyBorder="1" applyAlignment="1">
      <alignment horizontal="center"/>
    </xf>
    <xf numFmtId="0" fontId="12" fillId="0" borderId="83" xfId="1" applyFont="1" applyBorder="1"/>
    <xf numFmtId="49" fontId="0" fillId="0" borderId="83" xfId="0" applyNumberFormat="1" applyFont="1" applyBorder="1" applyAlignment="1">
      <alignment horizontal="right"/>
    </xf>
    <xf numFmtId="1" fontId="0" fillId="0" borderId="83" xfId="0" applyNumberFormat="1" applyFont="1" applyBorder="1" applyAlignment="1">
      <alignment horizontal="right"/>
    </xf>
    <xf numFmtId="49" fontId="12" fillId="0" borderId="124" xfId="0" applyNumberFormat="1" applyFont="1" applyBorder="1" applyAlignment="1">
      <alignment horizontal="center" vertical="center" wrapText="1"/>
    </xf>
    <xf numFmtId="0" fontId="12" fillId="0" borderId="83" xfId="0" applyFont="1" applyBorder="1" applyAlignment="1">
      <alignment horizontal="right" vertical="center" wrapText="1"/>
    </xf>
    <xf numFmtId="1" fontId="12" fillId="0" borderId="83" xfId="0" applyNumberFormat="1" applyFont="1" applyBorder="1" applyAlignment="1">
      <alignment horizontal="right" vertical="center" wrapText="1"/>
    </xf>
    <xf numFmtId="49" fontId="12" fillId="0" borderId="83" xfId="0" applyNumberFormat="1" applyFont="1" applyBorder="1" applyAlignment="1">
      <alignment horizontal="right" vertical="center" wrapText="1"/>
    </xf>
    <xf numFmtId="49" fontId="12" fillId="0" borderId="128" xfId="0" applyNumberFormat="1" applyFont="1" applyBorder="1" applyAlignment="1">
      <alignment horizontal="center" vertical="center" wrapText="1"/>
    </xf>
    <xf numFmtId="0" fontId="12" fillId="0" borderId="105" xfId="1" applyFont="1" applyBorder="1"/>
    <xf numFmtId="49" fontId="12" fillId="0" borderId="105" xfId="0" applyNumberFormat="1" applyFont="1" applyBorder="1" applyAlignment="1">
      <alignment horizontal="right" vertical="center" wrapText="1"/>
    </xf>
    <xf numFmtId="1" fontId="12" fillId="0" borderId="105" xfId="0" applyNumberFormat="1" applyFont="1" applyBorder="1" applyAlignment="1">
      <alignment horizontal="right" vertical="center" wrapText="1"/>
    </xf>
    <xf numFmtId="165" fontId="12" fillId="0" borderId="109" xfId="0" applyNumberFormat="1" applyFont="1" applyFill="1" applyBorder="1" applyAlignment="1">
      <alignment horizontal="center" vertical="center" wrapText="1"/>
    </xf>
    <xf numFmtId="49" fontId="12" fillId="0" borderId="104" xfId="0" applyNumberFormat="1" applyFont="1" applyBorder="1" applyAlignment="1">
      <alignment horizontal="center"/>
    </xf>
    <xf numFmtId="165" fontId="0" fillId="0" borderId="107" xfId="0" applyNumberFormat="1" applyFont="1" applyBorder="1" applyAlignment="1">
      <alignment horizontal="center"/>
    </xf>
    <xf numFmtId="49" fontId="12" fillId="0" borderId="83" xfId="0" applyNumberFormat="1" applyFont="1" applyBorder="1" applyAlignment="1">
      <alignment horizontal="center"/>
    </xf>
    <xf numFmtId="165" fontId="0" fillId="0" borderId="108" xfId="0" applyNumberFormat="1" applyFont="1" applyBorder="1" applyAlignment="1">
      <alignment horizontal="center"/>
    </xf>
    <xf numFmtId="0" fontId="0" fillId="0" borderId="126" xfId="0" applyFont="1" applyBorder="1"/>
    <xf numFmtId="1" fontId="12" fillId="0" borderId="126" xfId="1" quotePrefix="1" applyNumberFormat="1" applyFont="1" applyFill="1" applyBorder="1" applyAlignment="1">
      <alignment horizontal="center"/>
    </xf>
    <xf numFmtId="1" fontId="0" fillId="0" borderId="126" xfId="0" applyNumberFormat="1" applyFont="1" applyBorder="1" applyAlignment="1">
      <alignment horizontal="right"/>
    </xf>
    <xf numFmtId="165" fontId="12" fillId="0" borderId="120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49" fontId="12" fillId="2" borderId="2" xfId="3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12" fillId="0" borderId="127" xfId="3" applyFont="1" applyFill="1" applyBorder="1" applyAlignment="1">
      <alignment horizontal="center"/>
    </xf>
    <xf numFmtId="0" fontId="12" fillId="0" borderId="104" xfId="3" applyFont="1" applyFill="1" applyBorder="1" applyAlignment="1">
      <alignment horizontal="left"/>
    </xf>
    <xf numFmtId="49" fontId="12" fillId="0" borderId="104" xfId="3" applyNumberFormat="1" applyFont="1" applyFill="1" applyBorder="1" applyAlignment="1">
      <alignment horizontal="center"/>
    </xf>
    <xf numFmtId="49" fontId="12" fillId="0" borderId="104" xfId="0" applyNumberFormat="1" applyFont="1" applyFill="1" applyBorder="1" applyAlignment="1">
      <alignment horizontal="center"/>
    </xf>
    <xf numFmtId="0" fontId="12" fillId="0" borderId="104" xfId="3" applyFont="1" applyFill="1" applyBorder="1" applyAlignment="1">
      <alignment horizontal="center"/>
    </xf>
    <xf numFmtId="165" fontId="3" fillId="0" borderId="107" xfId="0" applyNumberFormat="1" applyFont="1" applyFill="1" applyBorder="1" applyAlignment="1">
      <alignment horizontal="center"/>
    </xf>
    <xf numFmtId="0" fontId="12" fillId="0" borderId="124" xfId="3" applyFont="1" applyFill="1" applyBorder="1" applyAlignment="1">
      <alignment horizontal="center"/>
    </xf>
    <xf numFmtId="0" fontId="12" fillId="0" borderId="83" xfId="3" applyFont="1" applyFill="1" applyBorder="1" applyAlignment="1">
      <alignment horizontal="left"/>
    </xf>
    <xf numFmtId="49" fontId="12" fillId="0" borderId="83" xfId="3" applyNumberFormat="1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12" fillId="0" borderId="83" xfId="3" applyFont="1" applyFill="1" applyBorder="1" applyAlignment="1">
      <alignment horizontal="center"/>
    </xf>
    <xf numFmtId="165" fontId="3" fillId="0" borderId="108" xfId="0" applyNumberFormat="1" applyFont="1" applyFill="1" applyBorder="1" applyAlignment="1">
      <alignment horizontal="center"/>
    </xf>
    <xf numFmtId="0" fontId="12" fillId="0" borderId="83" xfId="0" applyFont="1" applyFill="1" applyBorder="1" applyAlignment="1">
      <alignment horizontal="left"/>
    </xf>
    <xf numFmtId="49" fontId="12" fillId="0" borderId="83" xfId="0" applyNumberFormat="1" applyFont="1" applyFill="1" applyBorder="1" applyAlignment="1">
      <alignment horizontal="center"/>
    </xf>
    <xf numFmtId="0" fontId="12" fillId="0" borderId="83" xfId="0" applyFont="1" applyFill="1" applyBorder="1" applyAlignment="1">
      <alignment horizontal="center"/>
    </xf>
    <xf numFmtId="0" fontId="13" fillId="0" borderId="83" xfId="3" applyFont="1" applyFill="1" applyBorder="1" applyAlignment="1">
      <alignment horizontal="center"/>
    </xf>
    <xf numFmtId="0" fontId="12" fillId="0" borderId="83" xfId="3" applyFont="1" applyFill="1" applyBorder="1"/>
    <xf numFmtId="0" fontId="3" fillId="0" borderId="83" xfId="0" applyFont="1" applyFill="1" applyBorder="1"/>
    <xf numFmtId="165" fontId="12" fillId="0" borderId="108" xfId="0" applyNumberFormat="1" applyFont="1" applyFill="1" applyBorder="1" applyAlignment="1">
      <alignment horizontal="center"/>
    </xf>
    <xf numFmtId="0" fontId="3" fillId="0" borderId="124" xfId="3" applyFont="1" applyFill="1" applyBorder="1" applyAlignment="1">
      <alignment horizontal="center"/>
    </xf>
    <xf numFmtId="0" fontId="12" fillId="0" borderId="125" xfId="3" applyFont="1" applyFill="1" applyBorder="1" applyAlignment="1">
      <alignment horizontal="center"/>
    </xf>
    <xf numFmtId="0" fontId="12" fillId="0" borderId="126" xfId="3" applyFont="1" applyFill="1" applyBorder="1" applyAlignment="1">
      <alignment horizontal="left"/>
    </xf>
    <xf numFmtId="49" fontId="12" fillId="0" borderId="126" xfId="3" applyNumberFormat="1" applyFont="1" applyFill="1" applyBorder="1" applyAlignment="1">
      <alignment horizontal="center"/>
    </xf>
    <xf numFmtId="0" fontId="3" fillId="0" borderId="126" xfId="0" applyFont="1" applyFill="1" applyBorder="1" applyAlignment="1">
      <alignment horizontal="center"/>
    </xf>
    <xf numFmtId="0" fontId="12" fillId="0" borderId="126" xfId="3" applyFont="1" applyFill="1" applyBorder="1" applyAlignment="1">
      <alignment horizontal="center"/>
    </xf>
    <xf numFmtId="165" fontId="3" fillId="0" borderId="120" xfId="0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1" fontId="0" fillId="0" borderId="0" xfId="0" applyNumberFormat="1" applyFont="1" applyFill="1" applyBorder="1" applyAlignment="1">
      <alignment horizontal="center"/>
    </xf>
    <xf numFmtId="1" fontId="0" fillId="0" borderId="0" xfId="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 wrapText="1"/>
    </xf>
    <xf numFmtId="49" fontId="0" fillId="0" borderId="0" xfId="9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wrapText="1"/>
    </xf>
    <xf numFmtId="1" fontId="0" fillId="0" borderId="8" xfId="0" applyNumberFormat="1" applyFont="1" applyFill="1" applyBorder="1" applyAlignment="1">
      <alignment horizontal="center"/>
    </xf>
    <xf numFmtId="49" fontId="0" fillId="0" borderId="8" xfId="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49" fontId="0" fillId="0" borderId="1" xfId="9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Alignment="1">
      <alignment horizontal="left"/>
    </xf>
    <xf numFmtId="0" fontId="13" fillId="0" borderId="15" xfId="0" applyFont="1" applyFill="1" applyBorder="1" applyAlignment="1">
      <alignment horizontal="center" vertical="center" wrapText="1"/>
    </xf>
    <xf numFmtId="1" fontId="0" fillId="0" borderId="0" xfId="0" quotePrefix="1" applyNumberFormat="1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 vertical="center" wrapText="1"/>
    </xf>
    <xf numFmtId="0" fontId="0" fillId="0" borderId="122" xfId="0" applyBorder="1" applyAlignment="1">
      <alignment horizontal="center"/>
    </xf>
    <xf numFmtId="0" fontId="0" fillId="0" borderId="123" xfId="0" applyBorder="1"/>
    <xf numFmtId="0" fontId="0" fillId="0" borderId="123" xfId="0" applyBorder="1" applyAlignment="1">
      <alignment horizontal="center"/>
    </xf>
    <xf numFmtId="165" fontId="0" fillId="0" borderId="121" xfId="0" applyNumberFormat="1" applyBorder="1"/>
    <xf numFmtId="0" fontId="0" fillId="0" borderId="124" xfId="0" applyBorder="1" applyAlignment="1">
      <alignment horizontal="center"/>
    </xf>
    <xf numFmtId="0" fontId="0" fillId="0" borderId="83" xfId="0" applyBorder="1" applyAlignment="1">
      <alignment horizontal="center"/>
    </xf>
    <xf numFmtId="165" fontId="0" fillId="0" borderId="108" xfId="0" applyNumberFormat="1" applyBorder="1"/>
    <xf numFmtId="0" fontId="0" fillId="0" borderId="83" xfId="0" applyFill="1" applyBorder="1" applyAlignment="1">
      <alignment horizontal="center"/>
    </xf>
    <xf numFmtId="165" fontId="0" fillId="0" borderId="108" xfId="0" applyNumberFormat="1" applyFill="1" applyBorder="1"/>
    <xf numFmtId="0" fontId="0" fillId="0" borderId="83" xfId="0" applyFill="1" applyBorder="1"/>
    <xf numFmtId="0" fontId="6" fillId="0" borderId="83" xfId="0" applyFont="1" applyFill="1" applyBorder="1"/>
    <xf numFmtId="0" fontId="0" fillId="0" borderId="125" xfId="0" applyBorder="1" applyAlignment="1">
      <alignment horizontal="center"/>
    </xf>
    <xf numFmtId="0" fontId="0" fillId="0" borderId="126" xfId="0" applyFill="1" applyBorder="1"/>
    <xf numFmtId="0" fontId="0" fillId="0" borderId="126" xfId="0" applyBorder="1" applyAlignment="1">
      <alignment horizontal="center"/>
    </xf>
    <xf numFmtId="0" fontId="6" fillId="0" borderId="126" xfId="0" applyFont="1" applyFill="1" applyBorder="1"/>
    <xf numFmtId="165" fontId="0" fillId="0" borderId="120" xfId="0" applyNumberFormat="1" applyFill="1" applyBorder="1"/>
    <xf numFmtId="0" fontId="3" fillId="0" borderId="104" xfId="0" applyFont="1" applyFill="1" applyBorder="1" applyAlignment="1">
      <alignment horizontal="center"/>
    </xf>
    <xf numFmtId="1" fontId="108" fillId="0" borderId="83" xfId="8" applyNumberFormat="1" applyFont="1" applyFill="1" applyBorder="1" applyAlignment="1">
      <alignment horizontal="center"/>
    </xf>
    <xf numFmtId="0" fontId="12" fillId="0" borderId="126" xfId="3" applyFont="1" applyFill="1" applyBorder="1"/>
    <xf numFmtId="0" fontId="3" fillId="0" borderId="126" xfId="0" applyFont="1" applyFill="1" applyBorder="1"/>
    <xf numFmtId="0" fontId="12" fillId="0" borderId="104" xfId="0" applyFont="1" applyFill="1" applyBorder="1" applyAlignment="1">
      <alignment horizontal="left" vertical="center"/>
    </xf>
    <xf numFmtId="0" fontId="3" fillId="0" borderId="83" xfId="0" applyFont="1" applyBorder="1" applyAlignment="1">
      <alignment horizontal="right"/>
    </xf>
    <xf numFmtId="0" fontId="3" fillId="0" borderId="83" xfId="0" applyFont="1" applyFill="1" applyBorder="1" applyAlignment="1">
      <alignment horizontal="left" vertical="center" wrapText="1"/>
    </xf>
    <xf numFmtId="1" fontId="12" fillId="0" borderId="105" xfId="4" applyNumberFormat="1" applyFont="1" applyFill="1" applyBorder="1" applyAlignment="1">
      <alignment horizontal="right" wrapText="1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165" fontId="16" fillId="0" borderId="97" xfId="0" applyNumberFormat="1" applyFont="1" applyBorder="1" applyAlignment="1">
      <alignment horizontal="center" vertical="center"/>
    </xf>
    <xf numFmtId="0" fontId="26" fillId="0" borderId="99" xfId="0" applyFont="1" applyBorder="1" applyAlignment="1">
      <alignment horizontal="left" vertical="center"/>
    </xf>
    <xf numFmtId="165" fontId="17" fillId="0" borderId="99" xfId="0" applyNumberFormat="1" applyFont="1" applyBorder="1" applyAlignment="1">
      <alignment horizontal="center"/>
    </xf>
    <xf numFmtId="0" fontId="103" fillId="0" borderId="0" xfId="2" applyFont="1" applyAlignment="1" applyProtection="1"/>
    <xf numFmtId="0" fontId="4" fillId="0" borderId="0" xfId="2" applyAlignment="1" applyProtection="1">
      <alignment horizontal="right"/>
    </xf>
    <xf numFmtId="49" fontId="3" fillId="0" borderId="0" xfId="2" applyNumberFormat="1" applyFont="1" applyAlignment="1" applyProtection="1"/>
    <xf numFmtId="165" fontId="0" fillId="0" borderId="0" xfId="0" applyNumberFormat="1" applyAlignment="1">
      <alignment horizontal="right"/>
    </xf>
    <xf numFmtId="165" fontId="6" fillId="0" borderId="0" xfId="0" applyNumberFormat="1" applyFont="1"/>
    <xf numFmtId="0" fontId="108" fillId="0" borderId="0" xfId="0" applyFont="1"/>
    <xf numFmtId="165" fontId="0" fillId="0" borderId="0" xfId="0" applyNumberFormat="1"/>
    <xf numFmtId="165" fontId="6" fillId="0" borderId="0" xfId="0" applyNumberFormat="1" applyFont="1" applyAlignment="1">
      <alignment horizontal="right"/>
    </xf>
    <xf numFmtId="0" fontId="115" fillId="0" borderId="0" xfId="0" applyFont="1"/>
    <xf numFmtId="0" fontId="112" fillId="0" borderId="0" xfId="0" applyFont="1" applyAlignment="1"/>
    <xf numFmtId="0" fontId="113" fillId="0" borderId="0" xfId="0" applyFont="1" applyAlignment="1"/>
    <xf numFmtId="0" fontId="3" fillId="0" borderId="0" xfId="2" applyFont="1" applyAlignment="1" applyProtection="1"/>
    <xf numFmtId="1" fontId="35" fillId="0" borderId="14" xfId="0" applyNumberFormat="1" applyFont="1" applyBorder="1" applyAlignment="1">
      <alignment horizontal="center" vertical="center" wrapText="1"/>
    </xf>
    <xf numFmtId="1" fontId="35" fillId="2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0" xfId="0" applyFont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0" fontId="3" fillId="33" borderId="100" xfId="0" applyFont="1" applyFill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3" fillId="33" borderId="98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165" fontId="3" fillId="0" borderId="113" xfId="0" applyNumberFormat="1" applyFont="1" applyBorder="1" applyAlignment="1">
      <alignment horizontal="right"/>
    </xf>
    <xf numFmtId="165" fontId="3" fillId="0" borderId="114" xfId="0" applyNumberFormat="1" applyFont="1" applyBorder="1" applyAlignment="1">
      <alignment horizontal="right"/>
    </xf>
    <xf numFmtId="165" fontId="3" fillId="4" borderId="114" xfId="0" applyNumberFormat="1" applyFont="1" applyFill="1" applyBorder="1" applyAlignment="1">
      <alignment horizontal="right"/>
    </xf>
    <xf numFmtId="165" fontId="3" fillId="4" borderId="100" xfId="0" applyNumberFormat="1" applyFont="1" applyFill="1" applyBorder="1" applyAlignment="1">
      <alignment horizontal="right"/>
    </xf>
    <xf numFmtId="165" fontId="3" fillId="4" borderId="98" xfId="0" applyNumberFormat="1" applyFont="1" applyFill="1" applyBorder="1" applyAlignment="1">
      <alignment horizontal="right"/>
    </xf>
    <xf numFmtId="165" fontId="3" fillId="4" borderId="102" xfId="0" applyNumberFormat="1" applyFont="1" applyFill="1" applyBorder="1" applyAlignment="1">
      <alignment horizontal="right"/>
    </xf>
    <xf numFmtId="165" fontId="3" fillId="0" borderId="100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3" fillId="33" borderId="98" xfId="0" applyNumberFormat="1" applyFont="1" applyFill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 vertical="center" wrapText="1"/>
    </xf>
    <xf numFmtId="165" fontId="3" fillId="2" borderId="100" xfId="0" applyNumberFormat="1" applyFont="1" applyFill="1" applyBorder="1" applyAlignment="1">
      <alignment horizontal="right" vertical="center" wrapText="1"/>
    </xf>
    <xf numFmtId="165" fontId="3" fillId="33" borderId="100" xfId="0" applyNumberFormat="1" applyFont="1" applyFill="1" applyBorder="1" applyAlignment="1">
      <alignment horizontal="right" vertical="center" wrapText="1"/>
    </xf>
    <xf numFmtId="165" fontId="3" fillId="0" borderId="14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49" fontId="12" fillId="0" borderId="130" xfId="0" applyNumberFormat="1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1" fontId="12" fillId="0" borderId="130" xfId="3" applyNumberFormat="1" applyFont="1" applyFill="1" applyBorder="1" applyAlignment="1">
      <alignment horizontal="right" wrapText="1"/>
    </xf>
    <xf numFmtId="0" fontId="12" fillId="4" borderId="130" xfId="0" applyFont="1" applyFill="1" applyBorder="1" applyAlignment="1">
      <alignment horizontal="left" vertical="center" wrapText="1"/>
    </xf>
    <xf numFmtId="0" fontId="3" fillId="4" borderId="130" xfId="97" applyFont="1" applyFill="1" applyBorder="1" applyAlignment="1">
      <alignment horizontal="right"/>
    </xf>
    <xf numFmtId="0" fontId="12" fillId="4" borderId="103" xfId="0" applyFont="1" applyFill="1" applyBorder="1" applyAlignment="1">
      <alignment horizontal="left" vertical="center" wrapText="1"/>
    </xf>
    <xf numFmtId="0" fontId="3" fillId="0" borderId="98" xfId="0" applyFont="1" applyBorder="1" applyAlignment="1">
      <alignment horizontal="center" vertical="center"/>
    </xf>
    <xf numFmtId="0" fontId="0" fillId="0" borderId="83" xfId="0" applyFont="1" applyBorder="1" applyAlignment="1">
      <alignment vertical="center"/>
    </xf>
    <xf numFmtId="1" fontId="12" fillId="0" borderId="133" xfId="1" applyNumberFormat="1" applyFont="1" applyFill="1" applyBorder="1" applyAlignment="1">
      <alignment horizontal="center"/>
    </xf>
    <xf numFmtId="0" fontId="3" fillId="0" borderId="131" xfId="0" applyFont="1" applyBorder="1"/>
    <xf numFmtId="0" fontId="0" fillId="0" borderId="131" xfId="0" applyFont="1" applyBorder="1" applyAlignment="1">
      <alignment horizontal="left"/>
    </xf>
    <xf numFmtId="49" fontId="3" fillId="0" borderId="131" xfId="0" applyNumberFormat="1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1" fontId="3" fillId="0" borderId="131" xfId="0" applyNumberFormat="1" applyFont="1" applyBorder="1" applyAlignment="1">
      <alignment horizontal="center"/>
    </xf>
    <xf numFmtId="165" fontId="3" fillId="0" borderId="132" xfId="0" applyNumberFormat="1" applyFont="1" applyBorder="1" applyAlignment="1">
      <alignment horizontal="center"/>
    </xf>
    <xf numFmtId="0" fontId="3" fillId="0" borderId="3" xfId="0" applyFont="1" applyBorder="1"/>
    <xf numFmtId="165" fontId="3" fillId="0" borderId="3" xfId="0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wrapText="1"/>
    </xf>
    <xf numFmtId="0" fontId="6" fillId="0" borderId="23" xfId="0" applyFont="1" applyFill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65" fontId="0" fillId="0" borderId="2" xfId="0" applyNumberFormat="1" applyBorder="1" applyAlignment="1">
      <alignment vertical="top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165" fontId="6" fillId="0" borderId="18" xfId="0" applyNumberFormat="1" applyFon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2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center"/>
    </xf>
    <xf numFmtId="0" fontId="6" fillId="0" borderId="18" xfId="0" applyFont="1" applyBorder="1"/>
    <xf numFmtId="0" fontId="6" fillId="0" borderId="2" xfId="0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5" fontId="0" fillId="0" borderId="13" xfId="0" applyNumberFormat="1" applyBorder="1" applyAlignment="1">
      <alignment horizontal="center"/>
    </xf>
    <xf numFmtId="0" fontId="6" fillId="0" borderId="0" xfId="0" applyFont="1" applyAlignment="1">
      <alignment horizontal="right"/>
    </xf>
    <xf numFmtId="165" fontId="0" fillId="0" borderId="32" xfId="0" applyNumberFormat="1" applyBorder="1" applyAlignment="1">
      <alignment horizontal="center" vertical="center"/>
    </xf>
    <xf numFmtId="0" fontId="6" fillId="0" borderId="97" xfId="0" applyFont="1" applyBorder="1"/>
    <xf numFmtId="0" fontId="0" fillId="0" borderId="97" xfId="0" applyBorder="1"/>
    <xf numFmtId="0" fontId="6" fillId="0" borderId="97" xfId="0" applyFont="1" applyBorder="1" applyAlignment="1">
      <alignment horizontal="right"/>
    </xf>
    <xf numFmtId="165" fontId="0" fillId="0" borderId="134" xfId="0" applyNumberFormat="1" applyBorder="1" applyAlignment="1">
      <alignment horizontal="center" vertical="center"/>
    </xf>
    <xf numFmtId="0" fontId="6" fillId="0" borderId="135" xfId="0" applyFont="1" applyBorder="1"/>
    <xf numFmtId="0" fontId="0" fillId="0" borderId="99" xfId="0" applyBorder="1" applyAlignment="1">
      <alignment horizontal="center"/>
    </xf>
    <xf numFmtId="165" fontId="0" fillId="0" borderId="99" xfId="0" applyNumberFormat="1" applyBorder="1" applyAlignment="1">
      <alignment horizontal="center" vertical="center"/>
    </xf>
    <xf numFmtId="165" fontId="0" fillId="0" borderId="97" xfId="0" applyNumberForma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/>
    </xf>
    <xf numFmtId="1" fontId="40" fillId="0" borderId="79" xfId="0" applyNumberFormat="1" applyFont="1" applyFill="1" applyBorder="1" applyAlignment="1">
      <alignment horizontal="right" vertical="center" wrapText="1"/>
    </xf>
    <xf numFmtId="1" fontId="13" fillId="0" borderId="79" xfId="0" applyNumberFormat="1" applyFont="1" applyFill="1" applyBorder="1" applyAlignment="1">
      <alignment horizontal="right" vertical="center" wrapText="1"/>
    </xf>
    <xf numFmtId="1" fontId="13" fillId="2" borderId="79" xfId="0" applyNumberFormat="1" applyFont="1" applyFill="1" applyBorder="1" applyAlignment="1">
      <alignment horizontal="right" vertical="center" wrapText="1"/>
    </xf>
    <xf numFmtId="0" fontId="0" fillId="0" borderId="83" xfId="97" applyFont="1" applyBorder="1" applyAlignment="1">
      <alignment horizontal="right"/>
    </xf>
    <xf numFmtId="1" fontId="12" fillId="0" borderId="130" xfId="1" applyNumberFormat="1" applyFont="1" applyBorder="1" applyAlignment="1">
      <alignment horizontal="center" vertical="center"/>
    </xf>
    <xf numFmtId="0" fontId="3" fillId="0" borderId="130" xfId="0" applyFont="1" applyBorder="1" applyAlignment="1">
      <alignment vertical="center"/>
    </xf>
    <xf numFmtId="49" fontId="3" fillId="0" borderId="130" xfId="0" applyNumberFormat="1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1" fontId="3" fillId="0" borderId="13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12" fillId="0" borderId="130" xfId="0" applyFont="1" applyBorder="1" applyAlignment="1">
      <alignment vertical="center"/>
    </xf>
    <xf numFmtId="0" fontId="3" fillId="0" borderId="130" xfId="97" applyFont="1" applyBorder="1" applyAlignment="1">
      <alignment horizontal="center"/>
    </xf>
    <xf numFmtId="0" fontId="6" fillId="2" borderId="136" xfId="0" applyFont="1" applyFill="1" applyBorder="1" applyAlignment="1">
      <alignment horizontal="center" vertical="center"/>
    </xf>
    <xf numFmtId="165" fontId="28" fillId="0" borderId="32" xfId="6" applyNumberFormat="1" applyFont="1" applyBorder="1" applyAlignment="1">
      <alignment horizontal="center"/>
    </xf>
    <xf numFmtId="0" fontId="13" fillId="0" borderId="104" xfId="3" applyFont="1" applyFill="1" applyBorder="1" applyAlignment="1">
      <alignment horizontal="center"/>
    </xf>
    <xf numFmtId="165" fontId="3" fillId="0" borderId="114" xfId="0" applyNumberFormat="1" applyFont="1" applyBorder="1" applyAlignment="1">
      <alignment horizontal="right" vertical="center"/>
    </xf>
    <xf numFmtId="1" fontId="12" fillId="0" borderId="105" xfId="3" applyNumberFormat="1" applyFont="1" applyFill="1" applyBorder="1" applyAlignment="1">
      <alignment horizontal="right" vertical="center" wrapText="1"/>
    </xf>
    <xf numFmtId="0" fontId="12" fillId="0" borderId="104" xfId="0" applyFont="1" applyFill="1" applyBorder="1" applyAlignment="1">
      <alignment horizontal="left" wrapText="1"/>
    </xf>
    <xf numFmtId="1" fontId="3" fillId="0" borderId="100" xfId="0" applyNumberFormat="1" applyFont="1" applyFill="1" applyBorder="1" applyAlignment="1">
      <alignment horizontal="center"/>
    </xf>
    <xf numFmtId="0" fontId="12" fillId="0" borderId="83" xfId="0" applyFont="1" applyFill="1" applyBorder="1" applyAlignment="1">
      <alignment horizontal="left" wrapText="1"/>
    </xf>
    <xf numFmtId="1" fontId="3" fillId="0" borderId="98" xfId="0" applyNumberFormat="1" applyFont="1" applyFill="1" applyBorder="1" applyAlignment="1">
      <alignment horizontal="center"/>
    </xf>
    <xf numFmtId="0" fontId="12" fillId="0" borderId="105" xfId="0" applyFont="1" applyFill="1" applyBorder="1" applyAlignment="1">
      <alignment horizontal="left" wrapText="1"/>
    </xf>
    <xf numFmtId="1" fontId="3" fillId="0" borderId="102" xfId="0" applyNumberFormat="1" applyFont="1" applyFill="1" applyBorder="1" applyAlignment="1">
      <alignment horizontal="center"/>
    </xf>
    <xf numFmtId="1" fontId="3" fillId="0" borderId="102" xfId="0" applyNumberFormat="1" applyFont="1" applyBorder="1" applyAlignment="1">
      <alignment horizontal="center" vertical="center"/>
    </xf>
    <xf numFmtId="165" fontId="3" fillId="0" borderId="102" xfId="0" applyNumberFormat="1" applyFont="1" applyBorder="1" applyAlignment="1">
      <alignment horizontal="right" vertical="center"/>
    </xf>
    <xf numFmtId="0" fontId="12" fillId="0" borderId="104" xfId="0" applyFont="1" applyBorder="1" applyAlignment="1">
      <alignment horizontal="left" vertical="center" wrapText="1"/>
    </xf>
    <xf numFmtId="1" fontId="12" fillId="0" borderId="104" xfId="3" applyNumberFormat="1" applyFont="1" applyBorder="1" applyAlignment="1">
      <alignment horizontal="right" wrapText="1"/>
    </xf>
    <xf numFmtId="49" fontId="12" fillId="0" borderId="83" xfId="3" applyNumberFormat="1" applyFont="1" applyBorder="1" applyAlignment="1">
      <alignment horizontal="left" vertical="center" wrapText="1"/>
    </xf>
    <xf numFmtId="1" fontId="12" fillId="0" borderId="83" xfId="3" applyNumberFormat="1" applyFont="1" applyBorder="1" applyAlignment="1">
      <alignment horizontal="right" wrapText="1"/>
    </xf>
    <xf numFmtId="49" fontId="12" fillId="0" borderId="83" xfId="4" applyNumberFormat="1" applyFont="1" applyBorder="1" applyAlignment="1">
      <alignment horizontal="left" vertical="center" wrapText="1"/>
    </xf>
    <xf numFmtId="1" fontId="12" fillId="0" borderId="83" xfId="4" applyNumberFormat="1" applyFont="1" applyBorder="1" applyAlignment="1">
      <alignment horizontal="right" wrapText="1"/>
    </xf>
    <xf numFmtId="49" fontId="12" fillId="0" borderId="105" xfId="3" applyNumberFormat="1" applyFont="1" applyBorder="1" applyAlignment="1">
      <alignment horizontal="left" vertical="center" wrapText="1"/>
    </xf>
    <xf numFmtId="0" fontId="12" fillId="0" borderId="105" xfId="0" applyFont="1" applyBorder="1" applyAlignment="1">
      <alignment horizontal="left" vertical="center" wrapText="1"/>
    </xf>
    <xf numFmtId="49" fontId="12" fillId="0" borderId="105" xfId="3" applyNumberFormat="1" applyFont="1" applyBorder="1" applyAlignment="1">
      <alignment horizontal="left" wrapText="1"/>
    </xf>
    <xf numFmtId="0" fontId="12" fillId="0" borderId="105" xfId="0" applyFont="1" applyBorder="1" applyAlignment="1">
      <alignment horizontal="left" wrapText="1"/>
    </xf>
    <xf numFmtId="49" fontId="12" fillId="33" borderId="104" xfId="0" applyNumberFormat="1" applyFont="1" applyFill="1" applyBorder="1" applyAlignment="1">
      <alignment horizontal="left" vertical="center" wrapText="1"/>
    </xf>
    <xf numFmtId="1" fontId="108" fillId="33" borderId="104" xfId="8" applyNumberFormat="1" applyFont="1" applyFill="1" applyBorder="1" applyAlignment="1">
      <alignment horizontal="right"/>
    </xf>
    <xf numFmtId="1" fontId="108" fillId="0" borderId="83" xfId="8" applyNumberFormat="1" applyFont="1" applyBorder="1" applyAlignment="1">
      <alignment horizontal="right"/>
    </xf>
    <xf numFmtId="1" fontId="0" fillId="0" borderId="83" xfId="0" applyNumberFormat="1" applyFont="1" applyBorder="1" applyAlignment="1">
      <alignment horizontal="right" wrapText="1"/>
    </xf>
    <xf numFmtId="1" fontId="0" fillId="0" borderId="105" xfId="0" applyNumberFormat="1" applyFont="1" applyBorder="1" applyAlignment="1">
      <alignment horizontal="right" wrapText="1"/>
    </xf>
    <xf numFmtId="49" fontId="12" fillId="0" borderId="104" xfId="3" applyNumberFormat="1" applyFont="1" applyBorder="1" applyAlignment="1">
      <alignment horizontal="left" vertical="center" wrapText="1"/>
    </xf>
    <xf numFmtId="0" fontId="12" fillId="0" borderId="105" xfId="0" applyFont="1" applyBorder="1" applyAlignment="1">
      <alignment horizontal="left" vertical="center"/>
    </xf>
    <xf numFmtId="49" fontId="12" fillId="0" borderId="83" xfId="3" applyNumberFormat="1" applyFont="1" applyBorder="1" applyAlignment="1">
      <alignment horizontal="left" wrapText="1"/>
    </xf>
    <xf numFmtId="0" fontId="12" fillId="0" borderId="83" xfId="0" applyFont="1" applyBorder="1" applyAlignment="1">
      <alignment horizontal="left" wrapText="1"/>
    </xf>
    <xf numFmtId="1" fontId="12" fillId="0" borderId="104" xfId="3" applyNumberFormat="1" applyFont="1" applyBorder="1" applyAlignment="1">
      <alignment horizontal="right" vertical="center" wrapText="1"/>
    </xf>
    <xf numFmtId="1" fontId="12" fillId="0" borderId="83" xfId="3" applyNumberFormat="1" applyFont="1" applyBorder="1" applyAlignment="1">
      <alignment horizontal="right" vertical="center" wrapText="1"/>
    </xf>
    <xf numFmtId="0" fontId="3" fillId="0" borderId="83" xfId="97" applyFont="1" applyBorder="1" applyAlignment="1">
      <alignment horizontal="right" vertical="center"/>
    </xf>
    <xf numFmtId="1" fontId="3" fillId="0" borderId="105" xfId="0" applyNumberFormat="1" applyFont="1" applyBorder="1" applyAlignment="1">
      <alignment horizontal="right" vertical="center" wrapText="1"/>
    </xf>
    <xf numFmtId="49" fontId="12" fillId="0" borderId="83" xfId="5" applyNumberFormat="1" applyFont="1" applyBorder="1" applyAlignment="1">
      <alignment horizontal="left" vertical="center" wrapText="1"/>
    </xf>
    <xf numFmtId="1" fontId="3" fillId="0" borderId="83" xfId="0" applyNumberFormat="1" applyFont="1" applyBorder="1" applyAlignment="1">
      <alignment horizontal="right" wrapText="1"/>
    </xf>
    <xf numFmtId="1" fontId="12" fillId="0" borderId="83" xfId="0" applyNumberFormat="1" applyFont="1" applyBorder="1" applyAlignment="1">
      <alignment horizontal="right" wrapText="1"/>
    </xf>
    <xf numFmtId="49" fontId="12" fillId="33" borderId="83" xfId="5" applyNumberFormat="1" applyFont="1" applyFill="1" applyBorder="1" applyAlignment="1">
      <alignment horizontal="left" vertical="center" wrapText="1"/>
    </xf>
    <xf numFmtId="1" fontId="12" fillId="33" borderId="83" xfId="3" applyNumberFormat="1" applyFont="1" applyFill="1" applyBorder="1" applyAlignment="1">
      <alignment horizontal="right" wrapText="1"/>
    </xf>
    <xf numFmtId="49" fontId="12" fillId="33" borderId="83" xfId="3" applyNumberFormat="1" applyFont="1" applyFill="1" applyBorder="1" applyAlignment="1">
      <alignment horizontal="left" vertical="center" wrapText="1"/>
    </xf>
    <xf numFmtId="1" fontId="3" fillId="0" borderId="83" xfId="0" applyNumberFormat="1" applyFont="1" applyBorder="1" applyAlignment="1">
      <alignment horizontal="right" vertical="center" wrapText="1"/>
    </xf>
    <xf numFmtId="1" fontId="12" fillId="33" borderId="83" xfId="3" applyNumberFormat="1" applyFont="1" applyFill="1" applyBorder="1" applyAlignment="1">
      <alignment horizontal="right" vertical="center" wrapText="1"/>
    </xf>
    <xf numFmtId="1" fontId="12" fillId="0" borderId="83" xfId="5" applyNumberFormat="1" applyFont="1" applyBorder="1" applyAlignment="1">
      <alignment horizontal="right" vertical="center" wrapText="1"/>
    </xf>
    <xf numFmtId="0" fontId="3" fillId="0" borderId="83" xfId="0" applyFont="1" applyBorder="1" applyAlignment="1">
      <alignment horizontal="right" vertical="center"/>
    </xf>
    <xf numFmtId="0" fontId="3" fillId="33" borderId="83" xfId="97" applyFont="1" applyFill="1" applyBorder="1" applyAlignment="1">
      <alignment horizontal="right" vertical="center"/>
    </xf>
    <xf numFmtId="0" fontId="12" fillId="0" borderId="83" xfId="0" applyFont="1" applyBorder="1" applyAlignment="1">
      <alignment horizontal="left" vertical="center"/>
    </xf>
    <xf numFmtId="49" fontId="12" fillId="0" borderId="105" xfId="4" applyNumberFormat="1" applyFont="1" applyBorder="1" applyAlignment="1">
      <alignment horizontal="left" vertical="center" wrapText="1"/>
    </xf>
    <xf numFmtId="49" fontId="12" fillId="0" borderId="83" xfId="0" applyNumberFormat="1" applyFont="1" applyBorder="1" applyAlignment="1">
      <alignment horizontal="left" vertical="center" wrapText="1"/>
    </xf>
    <xf numFmtId="49" fontId="12" fillId="0" borderId="130" xfId="3" applyNumberFormat="1" applyFont="1" applyBorder="1" applyAlignment="1">
      <alignment horizontal="left" vertical="center" wrapText="1"/>
    </xf>
    <xf numFmtId="0" fontId="12" fillId="0" borderId="130" xfId="0" applyFont="1" applyBorder="1" applyAlignment="1">
      <alignment horizontal="left" vertical="center" wrapText="1"/>
    </xf>
    <xf numFmtId="49" fontId="12" fillId="0" borderId="83" xfId="0" applyNumberFormat="1" applyFont="1" applyBorder="1" applyAlignment="1">
      <alignment horizontal="left" wrapText="1"/>
    </xf>
    <xf numFmtId="49" fontId="12" fillId="0" borderId="83" xfId="3" applyNumberFormat="1" applyFont="1" applyBorder="1" applyAlignment="1">
      <alignment horizontal="right" vertical="center" wrapText="1"/>
    </xf>
    <xf numFmtId="49" fontId="12" fillId="33" borderId="83" xfId="3" applyNumberFormat="1" applyFont="1" applyFill="1" applyBorder="1" applyAlignment="1">
      <alignment horizontal="right" vertical="center" wrapText="1"/>
    </xf>
    <xf numFmtId="1" fontId="108" fillId="33" borderId="83" xfId="8" applyNumberFormat="1" applyFont="1" applyFill="1" applyBorder="1" applyAlignment="1">
      <alignment horizontal="right" vertical="center"/>
    </xf>
    <xf numFmtId="1" fontId="12" fillId="0" borderId="130" xfId="3" applyNumberFormat="1" applyFont="1" applyBorder="1" applyAlignment="1">
      <alignment horizontal="right" vertical="center" wrapText="1"/>
    </xf>
    <xf numFmtId="1" fontId="3" fillId="0" borderId="130" xfId="0" applyNumberFormat="1" applyFont="1" applyBorder="1" applyAlignment="1">
      <alignment horizontal="right" vertical="center" wrapText="1"/>
    </xf>
    <xf numFmtId="49" fontId="12" fillId="0" borderId="104" xfId="0" applyNumberFormat="1" applyFont="1" applyBorder="1" applyAlignment="1">
      <alignment horizontal="right" vertical="center" wrapText="1"/>
    </xf>
    <xf numFmtId="1" fontId="12" fillId="0" borderId="105" xfId="3" applyNumberFormat="1" applyFont="1" applyBorder="1" applyAlignment="1">
      <alignment horizontal="right" wrapText="1"/>
    </xf>
    <xf numFmtId="49" fontId="12" fillId="0" borderId="104" xfId="0" applyNumberFormat="1" applyFont="1" applyBorder="1" applyAlignment="1">
      <alignment horizontal="left" wrapText="1"/>
    </xf>
    <xf numFmtId="49" fontId="12" fillId="0" borderId="104" xfId="0" applyNumberFormat="1" applyFont="1" applyBorder="1" applyAlignment="1">
      <alignment horizontal="right" wrapText="1"/>
    </xf>
    <xf numFmtId="1" fontId="3" fillId="0" borderId="104" xfId="0" applyNumberFormat="1" applyFont="1" applyBorder="1" applyAlignment="1">
      <alignment horizontal="right" wrapText="1"/>
    </xf>
    <xf numFmtId="0" fontId="3" fillId="0" borderId="10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/>
    </xf>
    <xf numFmtId="1" fontId="3" fillId="33" borderId="83" xfId="0" applyNumberFormat="1" applyFont="1" applyFill="1" applyBorder="1" applyAlignment="1">
      <alignment horizontal="right" vertical="center" wrapText="1"/>
    </xf>
    <xf numFmtId="1" fontId="12" fillId="33" borderId="83" xfId="0" applyNumberFormat="1" applyFont="1" applyFill="1" applyBorder="1" applyAlignment="1">
      <alignment horizontal="right" vertical="center" wrapText="1"/>
    </xf>
    <xf numFmtId="1" fontId="12" fillId="0" borderId="83" xfId="3" applyNumberFormat="1" applyFont="1" applyBorder="1" applyAlignment="1">
      <alignment horizontal="right" vertical="center"/>
    </xf>
    <xf numFmtId="1" fontId="3" fillId="33" borderId="83" xfId="0" applyNumberFormat="1" applyFont="1" applyFill="1" applyBorder="1" applyAlignment="1">
      <alignment horizontal="right" vertical="center"/>
    </xf>
    <xf numFmtId="1" fontId="12" fillId="33" borderId="83" xfId="3" applyNumberFormat="1" applyFont="1" applyFill="1" applyBorder="1" applyAlignment="1">
      <alignment horizontal="right" vertical="center"/>
    </xf>
    <xf numFmtId="1" fontId="3" fillId="0" borderId="83" xfId="0" applyNumberFormat="1" applyFont="1" applyBorder="1" applyAlignment="1">
      <alignment horizontal="right" vertical="center"/>
    </xf>
    <xf numFmtId="0" fontId="3" fillId="33" borderId="104" xfId="97" applyFont="1" applyFill="1" applyBorder="1" applyAlignment="1">
      <alignment horizontal="right" vertical="center"/>
    </xf>
    <xf numFmtId="49" fontId="108" fillId="33" borderId="83" xfId="0" applyNumberFormat="1" applyFont="1" applyFill="1" applyBorder="1" applyAlignment="1">
      <alignment horizontal="right" vertical="center"/>
    </xf>
    <xf numFmtId="0" fontId="0" fillId="33" borderId="83" xfId="97" applyFont="1" applyFill="1" applyBorder="1" applyAlignment="1">
      <alignment horizontal="right" vertical="center"/>
    </xf>
    <xf numFmtId="49" fontId="3" fillId="33" borderId="83" xfId="0" applyNumberFormat="1" applyFont="1" applyFill="1" applyBorder="1" applyAlignment="1">
      <alignment horizontal="right" vertical="center"/>
    </xf>
    <xf numFmtId="0" fontId="0" fillId="33" borderId="83" xfId="0" applyFont="1" applyFill="1" applyBorder="1" applyAlignment="1">
      <alignment horizontal="left" vertical="center"/>
    </xf>
    <xf numFmtId="0" fontId="0" fillId="0" borderId="83" xfId="97" applyFont="1" applyBorder="1" applyAlignment="1">
      <alignment horizontal="right" vertical="center"/>
    </xf>
    <xf numFmtId="49" fontId="99" fillId="2" borderId="32" xfId="0" applyNumberFormat="1" applyFont="1" applyFill="1" applyBorder="1" applyAlignment="1">
      <alignment horizontal="right" vertical="center" wrapText="1"/>
    </xf>
    <xf numFmtId="49" fontId="12" fillId="0" borderId="104" xfId="0" applyNumberFormat="1" applyFont="1" applyFill="1" applyBorder="1" applyAlignment="1">
      <alignment horizontal="right" vertical="center" wrapText="1"/>
    </xf>
    <xf numFmtId="49" fontId="12" fillId="0" borderId="83" xfId="0" applyNumberFormat="1" applyFont="1" applyFill="1" applyBorder="1" applyAlignment="1">
      <alignment horizontal="right" vertical="center" wrapText="1"/>
    </xf>
    <xf numFmtId="49" fontId="12" fillId="0" borderId="105" xfId="0" applyNumberFormat="1" applyFont="1" applyFill="1" applyBorder="1" applyAlignment="1">
      <alignment horizontal="right" vertical="center" wrapText="1"/>
    </xf>
    <xf numFmtId="49" fontId="13" fillId="2" borderId="32" xfId="0" applyNumberFormat="1" applyFont="1" applyFill="1" applyBorder="1" applyAlignment="1">
      <alignment horizontal="right" vertical="center" wrapText="1"/>
    </xf>
    <xf numFmtId="0" fontId="12" fillId="0" borderId="104" xfId="0" applyFont="1" applyFill="1" applyBorder="1" applyAlignment="1">
      <alignment horizontal="right" wrapText="1"/>
    </xf>
    <xf numFmtId="49" fontId="12" fillId="0" borderId="83" xfId="0" applyNumberFormat="1" applyFont="1" applyFill="1" applyBorder="1" applyAlignment="1">
      <alignment horizontal="right" wrapText="1"/>
    </xf>
    <xf numFmtId="49" fontId="12" fillId="0" borderId="105" xfId="0" applyNumberFormat="1" applyFont="1" applyFill="1" applyBorder="1" applyAlignment="1">
      <alignment horizontal="right" wrapText="1"/>
    </xf>
    <xf numFmtId="49" fontId="12" fillId="4" borderId="83" xfId="0" applyNumberFormat="1" applyFont="1" applyFill="1" applyBorder="1" applyAlignment="1">
      <alignment horizontal="right" vertical="center" wrapText="1"/>
    </xf>
    <xf numFmtId="0" fontId="12" fillId="0" borderId="104" xfId="0" applyFont="1" applyFill="1" applyBorder="1" applyAlignment="1">
      <alignment horizontal="right" vertical="center" wrapText="1"/>
    </xf>
    <xf numFmtId="0" fontId="12" fillId="4" borderId="104" xfId="0" applyFont="1" applyFill="1" applyBorder="1" applyAlignment="1">
      <alignment horizontal="right" vertical="center" wrapText="1"/>
    </xf>
    <xf numFmtId="0" fontId="12" fillId="4" borderId="83" xfId="0" applyFont="1" applyFill="1" applyBorder="1" applyAlignment="1">
      <alignment horizontal="right" vertical="center" wrapText="1"/>
    </xf>
    <xf numFmtId="0" fontId="12" fillId="4" borderId="105" xfId="0" applyFont="1" applyFill="1" applyBorder="1" applyAlignment="1">
      <alignment horizontal="right" vertical="center" wrapText="1"/>
    </xf>
    <xf numFmtId="49" fontId="12" fillId="0" borderId="130" xfId="0" applyNumberFormat="1" applyFont="1" applyFill="1" applyBorder="1" applyAlignment="1">
      <alignment horizontal="right" vertical="center" wrapText="1"/>
    </xf>
    <xf numFmtId="0" fontId="12" fillId="0" borderId="105" xfId="0" applyFont="1" applyFill="1" applyBorder="1" applyAlignment="1">
      <alignment horizontal="right" vertical="center" wrapText="1"/>
    </xf>
    <xf numFmtId="49" fontId="12" fillId="33" borderId="83" xfId="0" applyNumberFormat="1" applyFont="1" applyFill="1" applyBorder="1" applyAlignment="1">
      <alignment horizontal="right" vertical="center" wrapText="1"/>
    </xf>
    <xf numFmtId="0" fontId="12" fillId="4" borderId="130" xfId="0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49" fontId="12" fillId="33" borderId="104" xfId="0" applyNumberFormat="1" applyFont="1" applyFill="1" applyBorder="1" applyAlignment="1">
      <alignment horizontal="right" vertical="center" wrapText="1"/>
    </xf>
    <xf numFmtId="0" fontId="12" fillId="0" borderId="104" xfId="0" applyFont="1" applyBorder="1" applyAlignment="1">
      <alignment horizontal="right" vertical="center" wrapText="1"/>
    </xf>
    <xf numFmtId="0" fontId="12" fillId="0" borderId="105" xfId="0" applyFont="1" applyBorder="1" applyAlignment="1">
      <alignment horizontal="right" vertical="center" wrapText="1"/>
    </xf>
    <xf numFmtId="49" fontId="12" fillId="0" borderId="130" xfId="0" applyNumberFormat="1" applyFont="1" applyBorder="1" applyAlignment="1">
      <alignment horizontal="right" vertical="center" wrapText="1"/>
    </xf>
    <xf numFmtId="49" fontId="12" fillId="0" borderId="83" xfId="0" applyNumberFormat="1" applyFont="1" applyBorder="1" applyAlignment="1">
      <alignment horizontal="right" wrapText="1"/>
    </xf>
    <xf numFmtId="49" fontId="12" fillId="0" borderId="105" xfId="0" applyNumberFormat="1" applyFont="1" applyBorder="1" applyAlignment="1">
      <alignment horizontal="right" wrapText="1"/>
    </xf>
    <xf numFmtId="0" fontId="3" fillId="0" borderId="83" xfId="0" applyFont="1" applyBorder="1" applyAlignment="1">
      <alignment horizontal="right" vertical="center" wrapText="1"/>
    </xf>
    <xf numFmtId="0" fontId="3" fillId="33" borderId="83" xfId="0" applyFont="1" applyFill="1" applyBorder="1" applyAlignment="1">
      <alignment horizontal="right" vertical="center" wrapText="1"/>
    </xf>
    <xf numFmtId="49" fontId="12" fillId="0" borderId="83" xfId="0" applyNumberFormat="1" applyFont="1" applyBorder="1" applyAlignment="1">
      <alignment horizontal="right" vertical="center"/>
    </xf>
    <xf numFmtId="49" fontId="12" fillId="33" borderId="83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 wrapText="1"/>
    </xf>
    <xf numFmtId="0" fontId="3" fillId="33" borderId="104" xfId="0" applyFont="1" applyFill="1" applyBorder="1" applyAlignment="1">
      <alignment horizontal="right" vertical="center"/>
    </xf>
    <xf numFmtId="0" fontId="3" fillId="33" borderId="83" xfId="0" applyFont="1" applyFill="1" applyBorder="1" applyAlignment="1">
      <alignment horizontal="right" vertical="center"/>
    </xf>
    <xf numFmtId="0" fontId="0" fillId="33" borderId="83" xfId="0" applyFont="1" applyFill="1" applyBorder="1" applyAlignment="1">
      <alignment horizontal="right" vertical="center"/>
    </xf>
    <xf numFmtId="0" fontId="12" fillId="33" borderId="83" xfId="0" applyFont="1" applyFill="1" applyBorder="1" applyAlignment="1">
      <alignment horizontal="right" vertical="center" wrapText="1"/>
    </xf>
    <xf numFmtId="0" fontId="0" fillId="2" borderId="83" xfId="0" quotePrefix="1" applyFont="1" applyFill="1" applyBorder="1" applyAlignment="1">
      <alignment horizontal="right" vertical="center"/>
    </xf>
    <xf numFmtId="1" fontId="6" fillId="0" borderId="0" xfId="0" applyNumberFormat="1" applyFont="1" applyAlignment="1">
      <alignment horizontal="right"/>
    </xf>
    <xf numFmtId="165" fontId="99" fillId="0" borderId="70" xfId="0" applyNumberFormat="1" applyFont="1" applyFill="1" applyBorder="1" applyAlignment="1">
      <alignment horizontal="right" vertical="center" wrapText="1"/>
    </xf>
    <xf numFmtId="165" fontId="3" fillId="0" borderId="110" xfId="0" applyNumberFormat="1" applyFont="1" applyFill="1" applyBorder="1" applyAlignment="1">
      <alignment horizontal="right" vertical="center" wrapText="1"/>
    </xf>
    <xf numFmtId="165" fontId="3" fillId="0" borderId="111" xfId="0" applyNumberFormat="1" applyFont="1" applyFill="1" applyBorder="1" applyAlignment="1">
      <alignment horizontal="right" vertical="center" wrapText="1"/>
    </xf>
    <xf numFmtId="165" fontId="3" fillId="0" borderId="112" xfId="0" applyNumberFormat="1" applyFont="1" applyFill="1" applyBorder="1" applyAlignment="1">
      <alignment horizontal="right" vertical="center" wrapText="1"/>
    </xf>
    <xf numFmtId="165" fontId="13" fillId="0" borderId="70" xfId="0" applyNumberFormat="1" applyFont="1" applyFill="1" applyBorder="1" applyAlignment="1">
      <alignment horizontal="right" vertical="center" wrapText="1"/>
    </xf>
    <xf numFmtId="165" fontId="3" fillId="0" borderId="107" xfId="0" applyNumberFormat="1" applyFont="1" applyFill="1" applyBorder="1" applyAlignment="1">
      <alignment horizontal="right" wrapText="1"/>
    </xf>
    <xf numFmtId="165" fontId="3" fillId="0" borderId="108" xfId="0" applyNumberFormat="1" applyFont="1" applyFill="1" applyBorder="1" applyAlignment="1">
      <alignment horizontal="right" wrapText="1"/>
    </xf>
    <xf numFmtId="165" fontId="3" fillId="0" borderId="109" xfId="0" applyNumberFormat="1" applyFont="1" applyFill="1" applyBorder="1" applyAlignment="1">
      <alignment horizontal="right" wrapText="1"/>
    </xf>
    <xf numFmtId="165" fontId="3" fillId="0" borderId="107" xfId="0" applyNumberFormat="1" applyFont="1" applyFill="1" applyBorder="1" applyAlignment="1">
      <alignment horizontal="right" vertical="center" wrapText="1"/>
    </xf>
    <xf numFmtId="165" fontId="3" fillId="0" borderId="108" xfId="0" applyNumberFormat="1" applyFont="1" applyFill="1" applyBorder="1" applyAlignment="1">
      <alignment horizontal="right" vertical="center" wrapText="1"/>
    </xf>
    <xf numFmtId="165" fontId="3" fillId="4" borderId="108" xfId="0" applyNumberFormat="1" applyFont="1" applyFill="1" applyBorder="1" applyAlignment="1">
      <alignment horizontal="right" vertical="center" wrapText="1"/>
    </xf>
    <xf numFmtId="165" fontId="3" fillId="0" borderId="109" xfId="0" applyNumberFormat="1" applyFont="1" applyFill="1" applyBorder="1" applyAlignment="1">
      <alignment horizontal="right" vertical="center" wrapText="1"/>
    </xf>
    <xf numFmtId="165" fontId="12" fillId="0" borderId="107" xfId="0" applyNumberFormat="1" applyFont="1" applyFill="1" applyBorder="1" applyAlignment="1">
      <alignment horizontal="right" vertical="center" wrapText="1"/>
    </xf>
    <xf numFmtId="165" fontId="12" fillId="0" borderId="108" xfId="0" applyNumberFormat="1" applyFont="1" applyFill="1" applyBorder="1" applyAlignment="1">
      <alignment horizontal="right" vertical="center" wrapText="1"/>
    </xf>
    <xf numFmtId="165" fontId="12" fillId="0" borderId="109" xfId="0" applyNumberFormat="1" applyFont="1" applyFill="1" applyBorder="1" applyAlignment="1">
      <alignment horizontal="right" vertical="center" wrapText="1"/>
    </xf>
    <xf numFmtId="165" fontId="12" fillId="4" borderId="99" xfId="0" applyNumberFormat="1" applyFont="1" applyFill="1" applyBorder="1" applyAlignment="1">
      <alignment horizontal="right" vertical="center" wrapText="1"/>
    </xf>
    <xf numFmtId="165" fontId="3" fillId="0" borderId="97" xfId="0" applyNumberFormat="1" applyFont="1" applyFill="1" applyBorder="1" applyAlignment="1">
      <alignment horizontal="right" vertical="center" wrapText="1"/>
    </xf>
    <xf numFmtId="165" fontId="3" fillId="4" borderId="97" xfId="0" applyNumberFormat="1" applyFont="1" applyFill="1" applyBorder="1" applyAlignment="1">
      <alignment horizontal="right" vertical="center" wrapText="1"/>
    </xf>
    <xf numFmtId="165" fontId="12" fillId="4" borderId="97" xfId="0" applyNumberFormat="1" applyFont="1" applyFill="1" applyBorder="1" applyAlignment="1">
      <alignment horizontal="right" vertical="center" wrapText="1"/>
    </xf>
    <xf numFmtId="165" fontId="12" fillId="4" borderId="101" xfId="0" applyNumberFormat="1" applyFont="1" applyFill="1" applyBorder="1" applyAlignment="1">
      <alignment horizontal="right" vertical="center" wrapText="1"/>
    </xf>
    <xf numFmtId="165" fontId="3" fillId="4" borderId="108" xfId="0" applyNumberFormat="1" applyFont="1" applyFill="1" applyBorder="1" applyAlignment="1">
      <alignment horizontal="right" vertical="center"/>
    </xf>
    <xf numFmtId="165" fontId="12" fillId="0" borderId="129" xfId="0" applyNumberFormat="1" applyFont="1" applyFill="1" applyBorder="1" applyAlignment="1">
      <alignment horizontal="right" vertical="center" wrapText="1"/>
    </xf>
    <xf numFmtId="165" fontId="12" fillId="4" borderId="107" xfId="0" applyNumberFormat="1" applyFont="1" applyFill="1" applyBorder="1" applyAlignment="1">
      <alignment horizontal="right" vertical="center" wrapText="1"/>
    </xf>
    <xf numFmtId="165" fontId="3" fillId="33" borderId="108" xfId="0" applyNumberFormat="1" applyFont="1" applyFill="1" applyBorder="1" applyAlignment="1">
      <alignment horizontal="right" vertical="center" wrapText="1"/>
    </xf>
    <xf numFmtId="165" fontId="12" fillId="4" borderId="108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26" xfId="0" applyNumberFormat="1" applyFont="1" applyBorder="1" applyAlignment="1">
      <alignment horizontal="right" vertical="center" wrapText="1"/>
    </xf>
    <xf numFmtId="165" fontId="0" fillId="0" borderId="114" xfId="0" applyNumberFormat="1" applyFont="1" applyBorder="1" applyAlignment="1">
      <alignment horizontal="right" vertical="center" wrapText="1"/>
    </xf>
    <xf numFmtId="165" fontId="0" fillId="0" borderId="137" xfId="0" applyNumberFormat="1" applyFont="1" applyBorder="1" applyAlignment="1">
      <alignment horizontal="right" vertical="center" wrapText="1"/>
    </xf>
    <xf numFmtId="165" fontId="0" fillId="33" borderId="107" xfId="0" applyNumberFormat="1" applyFont="1" applyFill="1" applyBorder="1" applyAlignment="1">
      <alignment horizontal="right" vertical="center" wrapText="1"/>
    </xf>
    <xf numFmtId="165" fontId="0" fillId="0" borderId="108" xfId="0" applyNumberFormat="1" applyFont="1" applyBorder="1" applyAlignment="1">
      <alignment horizontal="right" vertical="center" wrapText="1"/>
    </xf>
    <xf numFmtId="165" fontId="0" fillId="0" borderId="109" xfId="0" applyNumberFormat="1" applyFont="1" applyBorder="1" applyAlignment="1">
      <alignment horizontal="right" vertical="center" wrapText="1"/>
    </xf>
    <xf numFmtId="165" fontId="3" fillId="0" borderId="115" xfId="0" applyNumberFormat="1" applyFont="1" applyBorder="1" applyAlignment="1">
      <alignment horizontal="right" vertical="center" wrapText="1"/>
    </xf>
    <xf numFmtId="165" fontId="3" fillId="0" borderId="98" xfId="0" applyNumberFormat="1" applyFont="1" applyBorder="1" applyAlignment="1">
      <alignment horizontal="right" vertical="center" wrapText="1"/>
    </xf>
    <xf numFmtId="165" fontId="3" fillId="0" borderId="116" xfId="0" applyNumberFormat="1" applyFont="1" applyBorder="1" applyAlignment="1">
      <alignment horizontal="right" vertical="center" wrapText="1"/>
    </xf>
    <xf numFmtId="165" fontId="3" fillId="0" borderId="108" xfId="0" applyNumberFormat="1" applyFont="1" applyBorder="1" applyAlignment="1">
      <alignment horizontal="right" vertical="center" wrapText="1"/>
    </xf>
    <xf numFmtId="165" fontId="3" fillId="0" borderId="107" xfId="0" applyNumberFormat="1" applyFont="1" applyBorder="1" applyAlignment="1">
      <alignment horizontal="right" vertical="center" wrapText="1"/>
    </xf>
    <xf numFmtId="165" fontId="3" fillId="0" borderId="129" xfId="0" applyNumberFormat="1" applyFont="1" applyBorder="1" applyAlignment="1">
      <alignment horizontal="right" vertical="center" wrapText="1"/>
    </xf>
    <xf numFmtId="165" fontId="13" fillId="0" borderId="31" xfId="0" applyNumberFormat="1" applyFont="1" applyFill="1" applyBorder="1" applyAlignment="1">
      <alignment horizontal="right" vertical="center" wrapText="1"/>
    </xf>
    <xf numFmtId="165" fontId="13" fillId="2" borderId="70" xfId="0" applyNumberFormat="1" applyFont="1" applyFill="1" applyBorder="1" applyAlignment="1">
      <alignment horizontal="right" vertical="center" wrapText="1"/>
    </xf>
    <xf numFmtId="165" fontId="0" fillId="0" borderId="107" xfId="0" applyNumberFormat="1" applyFont="1" applyBorder="1" applyAlignment="1">
      <alignment horizontal="right" wrapText="1"/>
    </xf>
    <xf numFmtId="165" fontId="0" fillId="0" borderId="108" xfId="0" applyNumberFormat="1" applyFont="1" applyBorder="1" applyAlignment="1">
      <alignment horizontal="right" wrapText="1"/>
    </xf>
    <xf numFmtId="165" fontId="0" fillId="0" borderId="109" xfId="0" applyNumberFormat="1" applyFont="1" applyBorder="1" applyAlignment="1">
      <alignment horizontal="right" wrapText="1"/>
    </xf>
    <xf numFmtId="165" fontId="3" fillId="0" borderId="109" xfId="0" applyNumberFormat="1" applyFont="1" applyBorder="1" applyAlignment="1">
      <alignment horizontal="right" vertical="center" wrapText="1"/>
    </xf>
    <xf numFmtId="165" fontId="3" fillId="33" borderId="108" xfId="0" applyNumberFormat="1" applyFont="1" applyFill="1" applyBorder="1" applyAlignment="1">
      <alignment horizontal="right" vertical="center"/>
    </xf>
    <xf numFmtId="165" fontId="3" fillId="0" borderId="108" xfId="0" applyNumberFormat="1" applyFont="1" applyBorder="1" applyAlignment="1">
      <alignment horizontal="right" vertical="center"/>
    </xf>
    <xf numFmtId="165" fontId="3" fillId="33" borderId="107" xfId="0" applyNumberFormat="1" applyFont="1" applyFill="1" applyBorder="1" applyAlignment="1">
      <alignment horizontal="right" vertical="center"/>
    </xf>
    <xf numFmtId="165" fontId="12" fillId="33" borderId="108" xfId="0" applyNumberFormat="1" applyFont="1" applyFill="1" applyBorder="1" applyAlignment="1">
      <alignment horizontal="right" vertical="center" wrapText="1"/>
    </xf>
    <xf numFmtId="165" fontId="0" fillId="33" borderId="108" xfId="0" applyNumberFormat="1" applyFont="1" applyFill="1" applyBorder="1" applyAlignment="1">
      <alignment horizontal="right" vertical="center"/>
    </xf>
    <xf numFmtId="165" fontId="0" fillId="0" borderId="108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0" fontId="99" fillId="0" borderId="19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wrapText="1"/>
    </xf>
    <xf numFmtId="0" fontId="12" fillId="0" borderId="105" xfId="0" applyFont="1" applyFill="1" applyBorder="1" applyAlignment="1">
      <alignment horizontal="right" wrapText="1"/>
    </xf>
    <xf numFmtId="0" fontId="12" fillId="0" borderId="13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33" borderId="104" xfId="0" applyFont="1" applyFill="1" applyBorder="1" applyAlignment="1">
      <alignment horizontal="right" vertical="center" wrapText="1"/>
    </xf>
    <xf numFmtId="0" fontId="12" fillId="0" borderId="110" xfId="0" applyFont="1" applyBorder="1" applyAlignment="1">
      <alignment horizontal="right" vertical="center" wrapText="1"/>
    </xf>
    <xf numFmtId="0" fontId="12" fillId="0" borderId="111" xfId="0" applyFont="1" applyBorder="1" applyAlignment="1">
      <alignment horizontal="right" vertical="center" wrapText="1"/>
    </xf>
    <xf numFmtId="0" fontId="12" fillId="0" borderId="112" xfId="0" applyFont="1" applyBorder="1" applyAlignment="1">
      <alignment horizontal="right" vertical="center" wrapText="1"/>
    </xf>
    <xf numFmtId="0" fontId="12" fillId="0" borderId="130" xfId="0" applyFont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12" fillId="0" borderId="83" xfId="0" applyFont="1" applyBorder="1" applyAlignment="1">
      <alignment horizontal="right" wrapText="1"/>
    </xf>
    <xf numFmtId="0" fontId="12" fillId="0" borderId="105" xfId="0" applyFont="1" applyBorder="1" applyAlignment="1">
      <alignment horizontal="right" wrapText="1"/>
    </xf>
    <xf numFmtId="0" fontId="12" fillId="0" borderId="83" xfId="0" applyFont="1" applyBorder="1" applyAlignment="1">
      <alignment horizontal="right" vertical="center"/>
    </xf>
    <xf numFmtId="0" fontId="12" fillId="33" borderId="83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2" fillId="33" borderId="104" xfId="0" applyFont="1" applyFill="1" applyBorder="1" applyAlignment="1">
      <alignment horizontal="right" vertical="center"/>
    </xf>
    <xf numFmtId="1" fontId="3" fillId="0" borderId="138" xfId="0" applyNumberFormat="1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0" fontId="3" fillId="0" borderId="101" xfId="0" applyFont="1" applyBorder="1"/>
    <xf numFmtId="0" fontId="3" fillId="0" borderId="101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8" fontId="3" fillId="0" borderId="0" xfId="0" applyNumberFormat="1" applyFont="1" applyBorder="1"/>
    <xf numFmtId="0" fontId="3" fillId="0" borderId="0" xfId="97" applyFont="1" applyFill="1" applyBorder="1" applyAlignment="1">
      <alignment horizontal="center"/>
    </xf>
    <xf numFmtId="165" fontId="0" fillId="0" borderId="140" xfId="0" applyNumberFormat="1" applyFont="1" applyBorder="1"/>
    <xf numFmtId="0" fontId="12" fillId="0" borderId="33" xfId="0" applyFont="1" applyBorder="1" applyAlignment="1">
      <alignment horizontal="center"/>
    </xf>
    <xf numFmtId="165" fontId="0" fillId="0" borderId="141" xfId="0" applyNumberFormat="1" applyFont="1" applyBorder="1"/>
    <xf numFmtId="0" fontId="109" fillId="33" borderId="22" xfId="0" applyFont="1" applyFill="1" applyBorder="1" applyAlignment="1"/>
    <xf numFmtId="0" fontId="109" fillId="33" borderId="23" xfId="0" applyFont="1" applyFill="1" applyBorder="1" applyAlignment="1"/>
    <xf numFmtId="1" fontId="3" fillId="0" borderId="83" xfId="0" applyNumberFormat="1" applyFont="1" applyBorder="1" applyAlignment="1">
      <alignment horizontal="right"/>
    </xf>
    <xf numFmtId="0" fontId="12" fillId="0" borderId="83" xfId="3" applyFont="1" applyFill="1" applyBorder="1" applyAlignment="1">
      <alignment horizontal="right"/>
    </xf>
    <xf numFmtId="0" fontId="3" fillId="0" borderId="83" xfId="0" applyFont="1" applyFill="1" applyBorder="1" applyAlignment="1">
      <alignment horizontal="right"/>
    </xf>
    <xf numFmtId="0" fontId="0" fillId="0" borderId="83" xfId="0" applyBorder="1" applyAlignment="1">
      <alignment horizontal="right"/>
    </xf>
    <xf numFmtId="0" fontId="0" fillId="0" borderId="83" xfId="0" applyFill="1" applyBorder="1" applyAlignment="1">
      <alignment horizontal="right"/>
    </xf>
    <xf numFmtId="0" fontId="12" fillId="2" borderId="83" xfId="0" applyFont="1" applyFill="1" applyBorder="1" applyAlignment="1">
      <alignment vertical="center"/>
    </xf>
    <xf numFmtId="0" fontId="12" fillId="2" borderId="83" xfId="0" applyFont="1" applyFill="1" applyBorder="1" applyAlignment="1">
      <alignment horizontal="right" vertical="center"/>
    </xf>
    <xf numFmtId="0" fontId="12" fillId="2" borderId="83" xfId="0" applyFont="1" applyFill="1" applyBorder="1" applyAlignment="1">
      <alignment horizontal="right" vertical="center" wrapText="1"/>
    </xf>
    <xf numFmtId="0" fontId="12" fillId="2" borderId="83" xfId="0" applyFont="1" applyFill="1" applyBorder="1" applyAlignment="1">
      <alignment horizontal="right"/>
    </xf>
    <xf numFmtId="1" fontId="12" fillId="0" borderId="83" xfId="3" applyNumberFormat="1" applyFont="1" applyFill="1" applyBorder="1" applyAlignment="1">
      <alignment horizontal="right" vertical="center" wrapText="1"/>
    </xf>
    <xf numFmtId="1" fontId="108" fillId="33" borderId="83" xfId="8" applyNumberFormat="1" applyFont="1" applyFill="1" applyBorder="1" applyAlignment="1">
      <alignment horizontal="right"/>
    </xf>
    <xf numFmtId="0" fontId="0" fillId="0" borderId="83" xfId="0" applyFont="1" applyFill="1" applyBorder="1" applyAlignment="1">
      <alignment horizontal="right"/>
    </xf>
    <xf numFmtId="0" fontId="6" fillId="0" borderId="83" xfId="0" applyFont="1" applyBorder="1" applyAlignment="1"/>
    <xf numFmtId="0" fontId="6" fillId="0" borderId="83" xfId="0" applyFont="1" applyBorder="1" applyAlignment="1">
      <alignment horizontal="right"/>
    </xf>
    <xf numFmtId="1" fontId="12" fillId="0" borderId="83" xfId="1" quotePrefix="1" applyNumberFormat="1" applyFont="1" applyFill="1" applyBorder="1" applyAlignment="1">
      <alignment horizontal="right"/>
    </xf>
    <xf numFmtId="0" fontId="0" fillId="0" borderId="83" xfId="0" applyFont="1" applyFill="1" applyBorder="1"/>
    <xf numFmtId="1" fontId="0" fillId="0" borderId="83" xfId="0" applyNumberFormat="1" applyFont="1" applyFill="1" applyBorder="1" applyAlignment="1">
      <alignment horizontal="right"/>
    </xf>
    <xf numFmtId="0" fontId="12" fillId="0" borderId="83" xfId="0" applyFont="1" applyBorder="1"/>
    <xf numFmtId="1" fontId="12" fillId="0" borderId="83" xfId="0" applyNumberFormat="1" applyFont="1" applyBorder="1" applyAlignment="1">
      <alignment horizontal="left" vertical="center"/>
    </xf>
    <xf numFmtId="0" fontId="0" fillId="0" borderId="83" xfId="0" applyFont="1" applyFill="1" applyBorder="1" applyAlignment="1">
      <alignment horizontal="left"/>
    </xf>
    <xf numFmtId="1" fontId="12" fillId="0" borderId="83" xfId="1" applyNumberFormat="1" applyFont="1" applyBorder="1" applyAlignment="1">
      <alignment horizontal="left" vertical="center"/>
    </xf>
    <xf numFmtId="1" fontId="12" fillId="0" borderId="83" xfId="1" applyNumberFormat="1" applyFont="1" applyFill="1" applyBorder="1" applyAlignment="1">
      <alignment horizontal="left"/>
    </xf>
    <xf numFmtId="49" fontId="12" fillId="0" borderId="83" xfId="0" applyNumberFormat="1" applyFont="1" applyFill="1" applyBorder="1" applyAlignment="1">
      <alignment horizontal="left"/>
    </xf>
    <xf numFmtId="1" fontId="12" fillId="0" borderId="83" xfId="1" applyNumberFormat="1" applyFont="1" applyBorder="1" applyAlignment="1">
      <alignment horizontal="left"/>
    </xf>
    <xf numFmtId="0" fontId="3" fillId="0" borderId="83" xfId="3" applyFont="1" applyFill="1" applyBorder="1" applyAlignment="1">
      <alignment horizontal="left"/>
    </xf>
    <xf numFmtId="1" fontId="0" fillId="0" borderId="83" xfId="0" applyNumberFormat="1" applyFont="1" applyFill="1" applyBorder="1" applyAlignment="1">
      <alignment horizontal="left"/>
    </xf>
    <xf numFmtId="49" fontId="0" fillId="0" borderId="83" xfId="0" applyNumberFormat="1" applyFont="1" applyFill="1" applyBorder="1" applyAlignment="1">
      <alignment horizontal="left"/>
    </xf>
    <xf numFmtId="0" fontId="0" fillId="0" borderId="83" xfId="0" applyBorder="1" applyAlignment="1">
      <alignment horizontal="left"/>
    </xf>
    <xf numFmtId="1" fontId="12" fillId="0" borderId="131" xfId="0" applyNumberFormat="1" applyFont="1" applyBorder="1" applyAlignment="1">
      <alignment horizontal="center" vertical="center"/>
    </xf>
    <xf numFmtId="0" fontId="0" fillId="0" borderId="131" xfId="0" applyBorder="1"/>
    <xf numFmtId="49" fontId="12" fillId="0" borderId="131" xfId="0" applyNumberFormat="1" applyFont="1" applyBorder="1" applyAlignment="1">
      <alignment horizontal="center" vertical="center"/>
    </xf>
    <xf numFmtId="0" fontId="0" fillId="0" borderId="131" xfId="0" applyBorder="1" applyAlignment="1">
      <alignment horizontal="center"/>
    </xf>
    <xf numFmtId="165" fontId="0" fillId="0" borderId="131" xfId="0" applyNumberFormat="1" applyBorder="1" applyAlignment="1">
      <alignment horizontal="center"/>
    </xf>
    <xf numFmtId="1" fontId="0" fillId="2" borderId="131" xfId="0" applyNumberFormat="1" applyFill="1" applyBorder="1"/>
    <xf numFmtId="165" fontId="0" fillId="0" borderId="83" xfId="0" applyNumberFormat="1" applyBorder="1" applyAlignment="1">
      <alignment horizontal="center"/>
    </xf>
    <xf numFmtId="1" fontId="0" fillId="2" borderId="83" xfId="0" applyNumberFormat="1" applyFill="1" applyBorder="1"/>
    <xf numFmtId="49" fontId="12" fillId="2" borderId="83" xfId="0" applyNumberFormat="1" applyFont="1" applyFill="1" applyBorder="1" applyAlignment="1">
      <alignment horizontal="center" vertical="center"/>
    </xf>
    <xf numFmtId="1" fontId="12" fillId="2" borderId="83" xfId="0" applyNumberFormat="1" applyFont="1" applyFill="1" applyBorder="1" applyAlignment="1">
      <alignment horizontal="center" vertical="center"/>
    </xf>
    <xf numFmtId="0" fontId="0" fillId="2" borderId="83" xfId="0" applyFill="1" applyBorder="1"/>
    <xf numFmtId="0" fontId="0" fillId="2" borderId="83" xfId="0" applyFill="1" applyBorder="1" applyAlignment="1">
      <alignment horizontal="center"/>
    </xf>
    <xf numFmtId="165" fontId="0" fillId="2" borderId="83" xfId="0" applyNumberFormat="1" applyFill="1" applyBorder="1" applyAlignment="1">
      <alignment horizontal="center"/>
    </xf>
    <xf numFmtId="1" fontId="12" fillId="2" borderId="130" xfId="0" applyNumberFormat="1" applyFont="1" applyFill="1" applyBorder="1" applyAlignment="1">
      <alignment horizontal="center" vertical="center"/>
    </xf>
    <xf numFmtId="0" fontId="0" fillId="2" borderId="130" xfId="0" applyFill="1" applyBorder="1"/>
    <xf numFmtId="49" fontId="12" fillId="2" borderId="130" xfId="0" applyNumberFormat="1" applyFont="1" applyFill="1" applyBorder="1" applyAlignment="1">
      <alignment horizontal="center" vertical="center"/>
    </xf>
    <xf numFmtId="165" fontId="0" fillId="2" borderId="130" xfId="0" applyNumberFormat="1" applyFill="1" applyBorder="1" applyAlignment="1">
      <alignment horizontal="center"/>
    </xf>
    <xf numFmtId="1" fontId="0" fillId="2" borderId="130" xfId="0" applyNumberFormat="1" applyFill="1" applyBorder="1"/>
    <xf numFmtId="0" fontId="12" fillId="2" borderId="83" xfId="92" applyFont="1" applyFill="1" applyBorder="1" applyAlignment="1">
      <alignment horizontal="center"/>
    </xf>
    <xf numFmtId="165" fontId="3" fillId="2" borderId="83" xfId="0" applyNumberFormat="1" applyFont="1" applyFill="1" applyBorder="1" applyAlignment="1">
      <alignment horizontal="center" vertical="center" wrapText="1"/>
    </xf>
    <xf numFmtId="1" fontId="3" fillId="2" borderId="83" xfId="0" applyNumberFormat="1" applyFont="1" applyFill="1" applyBorder="1" applyAlignment="1">
      <alignment horizontal="right" wrapText="1"/>
    </xf>
    <xf numFmtId="1" fontId="12" fillId="2" borderId="83" xfId="0" applyNumberFormat="1" applyFont="1" applyFill="1" applyBorder="1" applyAlignment="1">
      <alignment horizontal="right" wrapText="1"/>
    </xf>
    <xf numFmtId="0" fontId="3" fillId="2" borderId="83" xfId="97" applyFont="1" applyFill="1" applyBorder="1" applyAlignment="1">
      <alignment horizontal="right"/>
    </xf>
    <xf numFmtId="174" fontId="12" fillId="2" borderId="83" xfId="92" applyNumberFormat="1" applyFont="1" applyFill="1" applyBorder="1" applyAlignment="1">
      <alignment horizontal="center"/>
    </xf>
    <xf numFmtId="165" fontId="3" fillId="2" borderId="83" xfId="0" applyNumberFormat="1" applyFont="1" applyFill="1" applyBorder="1" applyAlignment="1">
      <alignment horizontal="center" wrapText="1"/>
    </xf>
    <xf numFmtId="1" fontId="12" fillId="2" borderId="83" xfId="3" applyNumberFormat="1" applyFont="1" applyFill="1" applyBorder="1" applyAlignment="1">
      <alignment horizontal="right" wrapText="1"/>
    </xf>
    <xf numFmtId="49" fontId="12" fillId="2" borderId="83" xfId="0" applyNumberFormat="1" applyFont="1" applyFill="1" applyBorder="1" applyAlignment="1">
      <alignment horizontal="center" vertical="center" wrapText="1"/>
    </xf>
    <xf numFmtId="1" fontId="12" fillId="2" borderId="83" xfId="4" applyNumberFormat="1" applyFont="1" applyFill="1" applyBorder="1" applyAlignment="1">
      <alignment horizontal="right" wrapText="1"/>
    </xf>
    <xf numFmtId="0" fontId="3" fillId="2" borderId="83" xfId="0" applyFont="1" applyFill="1" applyBorder="1" applyAlignment="1">
      <alignment horizontal="right"/>
    </xf>
    <xf numFmtId="165" fontId="12" fillId="2" borderId="83" xfId="0" applyNumberFormat="1" applyFont="1" applyFill="1" applyBorder="1" applyAlignment="1">
      <alignment horizontal="center" vertical="center" wrapText="1"/>
    </xf>
    <xf numFmtId="49" fontId="12" fillId="2" borderId="83" xfId="3" applyNumberFormat="1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1" fontId="12" fillId="2" borderId="83" xfId="3" applyNumberFormat="1" applyFont="1" applyFill="1" applyBorder="1" applyAlignment="1">
      <alignment horizontal="right" vertical="center" wrapText="1"/>
    </xf>
    <xf numFmtId="165" fontId="3" fillId="2" borderId="83" xfId="0" applyNumberFormat="1" applyFont="1" applyFill="1" applyBorder="1" applyAlignment="1">
      <alignment horizontal="center" vertical="center"/>
    </xf>
    <xf numFmtId="0" fontId="108" fillId="2" borderId="83" xfId="8" applyFont="1" applyFill="1" applyBorder="1" applyAlignment="1">
      <alignment horizontal="right"/>
    </xf>
    <xf numFmtId="1" fontId="108" fillId="2" borderId="83" xfId="8" applyNumberFormat="1" applyFont="1" applyFill="1" applyBorder="1" applyAlignment="1">
      <alignment horizontal="right"/>
    </xf>
    <xf numFmtId="165" fontId="0" fillId="2" borderId="83" xfId="0" applyNumberFormat="1" applyFill="1" applyBorder="1" applyAlignment="1">
      <alignment horizontal="center" vertical="center" wrapText="1"/>
    </xf>
    <xf numFmtId="49" fontId="12" fillId="2" borderId="83" xfId="4" applyNumberFormat="1" applyFont="1" applyFill="1" applyBorder="1" applyAlignment="1">
      <alignment horizontal="center" vertical="center" wrapText="1"/>
    </xf>
    <xf numFmtId="0" fontId="0" fillId="2" borderId="83" xfId="97" applyFont="1" applyFill="1" applyBorder="1" applyAlignment="1">
      <alignment horizontal="right"/>
    </xf>
    <xf numFmtId="1" fontId="12" fillId="2" borderId="83" xfId="0" applyNumberFormat="1" applyFont="1" applyFill="1" applyBorder="1" applyAlignment="1">
      <alignment horizontal="right" vertical="center" wrapText="1"/>
    </xf>
    <xf numFmtId="1" fontId="0" fillId="2" borderId="83" xfId="0" applyNumberFormat="1" applyFill="1" applyBorder="1" applyAlignment="1">
      <alignment horizontal="right" wrapText="1"/>
    </xf>
    <xf numFmtId="0" fontId="3" fillId="2" borderId="83" xfId="97" applyFont="1" applyFill="1" applyBorder="1" applyAlignment="1">
      <alignment horizontal="right" vertical="center"/>
    </xf>
    <xf numFmtId="1" fontId="3" fillId="2" borderId="83" xfId="0" applyNumberFormat="1" applyFont="1" applyFill="1" applyBorder="1" applyAlignment="1">
      <alignment horizontal="right" vertical="center" wrapText="1"/>
    </xf>
    <xf numFmtId="49" fontId="12" fillId="2" borderId="83" xfId="5" applyNumberFormat="1" applyFont="1" applyFill="1" applyBorder="1" applyAlignment="1">
      <alignment horizontal="center" vertical="center" wrapText="1"/>
    </xf>
    <xf numFmtId="1" fontId="12" fillId="2" borderId="83" xfId="5" applyNumberFormat="1" applyFont="1" applyFill="1" applyBorder="1" applyAlignment="1">
      <alignment horizontal="right" vertical="center" wrapText="1"/>
    </xf>
    <xf numFmtId="0" fontId="3" fillId="2" borderId="83" xfId="0" applyFont="1" applyFill="1" applyBorder="1" applyAlignment="1">
      <alignment horizontal="right" vertical="center"/>
    </xf>
    <xf numFmtId="49" fontId="12" fillId="2" borderId="83" xfId="0" quotePrefix="1" applyNumberFormat="1" applyFont="1" applyFill="1" applyBorder="1" applyAlignment="1">
      <alignment horizontal="center" vertical="center" wrapText="1"/>
    </xf>
    <xf numFmtId="49" fontId="12" fillId="2" borderId="83" xfId="3" applyNumberFormat="1" applyFont="1" applyFill="1" applyBorder="1" applyAlignment="1">
      <alignment horizontal="right" vertical="center" wrapText="1"/>
    </xf>
    <xf numFmtId="1" fontId="108" fillId="2" borderId="83" xfId="8" applyNumberFormat="1" applyFont="1" applyFill="1" applyBorder="1" applyAlignment="1">
      <alignment horizontal="right" vertical="center"/>
    </xf>
    <xf numFmtId="49" fontId="12" fillId="2" borderId="83" xfId="0" applyNumberFormat="1" applyFont="1" applyFill="1" applyBorder="1" applyAlignment="1">
      <alignment horizontal="center" wrapText="1"/>
    </xf>
    <xf numFmtId="165" fontId="0" fillId="2" borderId="83" xfId="0" applyNumberFormat="1" applyFill="1" applyBorder="1" applyAlignment="1">
      <alignment horizontal="center" wrapText="1"/>
    </xf>
    <xf numFmtId="49" fontId="12" fillId="2" borderId="83" xfId="0" applyNumberFormat="1" applyFont="1" applyFill="1" applyBorder="1" applyAlignment="1">
      <alignment horizontal="right" wrapText="1"/>
    </xf>
    <xf numFmtId="49" fontId="12" fillId="2" borderId="83" xfId="3" applyNumberFormat="1" applyFont="1" applyFill="1" applyBorder="1" applyAlignment="1">
      <alignment horizontal="center" wrapText="1"/>
    </xf>
    <xf numFmtId="0" fontId="3" fillId="2" borderId="83" xfId="0" applyFont="1" applyFill="1" applyBorder="1" applyAlignment="1">
      <alignment horizontal="center" vertical="center" wrapText="1"/>
    </xf>
    <xf numFmtId="1" fontId="12" fillId="2" borderId="83" xfId="3" applyNumberFormat="1" applyFont="1" applyFill="1" applyBorder="1" applyAlignment="1">
      <alignment horizontal="right" vertical="center"/>
    </xf>
    <xf numFmtId="1" fontId="3" fillId="2" borderId="83" xfId="0" applyNumberFormat="1" applyFont="1" applyFill="1" applyBorder="1" applyAlignment="1">
      <alignment horizontal="right" vertical="center"/>
    </xf>
    <xf numFmtId="0" fontId="3" fillId="2" borderId="83" xfId="0" applyFont="1" applyFill="1" applyBorder="1" applyAlignment="1">
      <alignment horizontal="center" vertical="center"/>
    </xf>
    <xf numFmtId="49" fontId="108" fillId="2" borderId="83" xfId="0" applyNumberFormat="1" applyFont="1" applyFill="1" applyBorder="1" applyAlignment="1">
      <alignment horizontal="right" vertical="center"/>
    </xf>
    <xf numFmtId="0" fontId="0" fillId="2" borderId="83" xfId="0" applyFill="1" applyBorder="1" applyAlignment="1">
      <alignment horizontal="center" vertical="center"/>
    </xf>
    <xf numFmtId="0" fontId="0" fillId="2" borderId="83" xfId="97" applyFont="1" applyFill="1" applyBorder="1" applyAlignment="1">
      <alignment horizontal="right" vertical="center"/>
    </xf>
    <xf numFmtId="165" fontId="0" fillId="2" borderId="83" xfId="0" applyNumberFormat="1" applyFill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right" vertical="center"/>
    </xf>
    <xf numFmtId="0" fontId="0" fillId="2" borderId="83" xfId="0" quotePrefix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 wrapText="1"/>
    </xf>
    <xf numFmtId="165" fontId="3" fillId="2" borderId="130" xfId="0" applyNumberFormat="1" applyFont="1" applyFill="1" applyBorder="1" applyAlignment="1">
      <alignment horizontal="center" vertical="center" wrapText="1"/>
    </xf>
    <xf numFmtId="1" fontId="12" fillId="2" borderId="130" xfId="3" applyNumberFormat="1" applyFont="1" applyFill="1" applyBorder="1" applyAlignment="1">
      <alignment horizontal="right" vertical="center"/>
    </xf>
    <xf numFmtId="1" fontId="0" fillId="0" borderId="83" xfId="0" applyNumberFormat="1" applyBorder="1"/>
    <xf numFmtId="1" fontId="0" fillId="0" borderId="83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1" fontId="12" fillId="0" borderId="83" xfId="1" applyNumberFormat="1" applyFont="1" applyBorder="1" applyAlignment="1">
      <alignment horizontal="center"/>
    </xf>
    <xf numFmtId="165" fontId="3" fillId="0" borderId="83" xfId="0" applyNumberFormat="1" applyFont="1" applyBorder="1" applyAlignment="1">
      <alignment horizontal="center"/>
    </xf>
    <xf numFmtId="1" fontId="12" fillId="0" borderId="130" xfId="1" applyNumberFormat="1" applyFont="1" applyBorder="1" applyAlignment="1">
      <alignment horizontal="center"/>
    </xf>
    <xf numFmtId="0" fontId="0" fillId="0" borderId="130" xfId="0" applyBorder="1"/>
    <xf numFmtId="49" fontId="3" fillId="0" borderId="130" xfId="0" applyNumberFormat="1" applyFont="1" applyBorder="1" applyAlignment="1">
      <alignment horizontal="center"/>
    </xf>
    <xf numFmtId="165" fontId="3" fillId="0" borderId="130" xfId="0" applyNumberFormat="1" applyFont="1" applyBorder="1" applyAlignment="1">
      <alignment horizontal="center"/>
    </xf>
    <xf numFmtId="1" fontId="3" fillId="0" borderId="130" xfId="0" applyNumberFormat="1" applyFont="1" applyBorder="1" applyAlignment="1">
      <alignment horizontal="right"/>
    </xf>
    <xf numFmtId="165" fontId="12" fillId="0" borderId="83" xfId="0" applyNumberFormat="1" applyFont="1" applyBorder="1" applyAlignment="1">
      <alignment horizontal="center" vertical="center" wrapText="1"/>
    </xf>
    <xf numFmtId="168" fontId="12" fillId="0" borderId="83" xfId="0" applyNumberFormat="1" applyFont="1" applyBorder="1" applyAlignment="1">
      <alignment horizontal="right"/>
    </xf>
    <xf numFmtId="49" fontId="12" fillId="0" borderId="83" xfId="0" applyNumberFormat="1" applyFont="1" applyBorder="1" applyAlignment="1">
      <alignment horizontal="center" vertical="center" wrapText="1"/>
    </xf>
    <xf numFmtId="165" fontId="12" fillId="0" borderId="83" xfId="0" applyNumberFormat="1" applyFont="1" applyBorder="1" applyAlignment="1">
      <alignment horizontal="center"/>
    </xf>
    <xf numFmtId="0" fontId="12" fillId="0" borderId="83" xfId="3" applyFont="1" applyBorder="1" applyAlignment="1">
      <alignment horizontal="center"/>
    </xf>
    <xf numFmtId="49" fontId="12" fillId="0" borderId="83" xfId="3" applyNumberFormat="1" applyFont="1" applyBorder="1" applyAlignment="1">
      <alignment horizontal="center"/>
    </xf>
    <xf numFmtId="0" fontId="12" fillId="0" borderId="83" xfId="0" applyFont="1" applyBorder="1" applyAlignment="1">
      <alignment horizontal="center"/>
    </xf>
    <xf numFmtId="0" fontId="3" fillId="0" borderId="83" xfId="3" applyFont="1" applyBorder="1" applyAlignment="1">
      <alignment horizontal="center"/>
    </xf>
    <xf numFmtId="1" fontId="108" fillId="0" borderId="83" xfId="8" applyNumberFormat="1" applyFont="1" applyBorder="1" applyAlignment="1">
      <alignment horizontal="center"/>
    </xf>
    <xf numFmtId="0" fontId="12" fillId="0" borderId="130" xfId="3" applyFont="1" applyBorder="1" applyAlignment="1">
      <alignment horizontal="center"/>
    </xf>
    <xf numFmtId="49" fontId="12" fillId="0" borderId="130" xfId="3" applyNumberFormat="1" applyFont="1" applyBorder="1" applyAlignment="1">
      <alignment horizontal="center"/>
    </xf>
    <xf numFmtId="0" fontId="3" fillId="0" borderId="130" xfId="0" applyFon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1" fontId="0" fillId="0" borderId="83" xfId="9" applyNumberFormat="1" applyFont="1" applyBorder="1" applyAlignment="1">
      <alignment horizontal="center" vertical="center"/>
    </xf>
    <xf numFmtId="165" fontId="0" fillId="0" borderId="83" xfId="0" applyNumberFormat="1" applyBorder="1" applyAlignment="1">
      <alignment horizontal="center" vertical="center"/>
    </xf>
    <xf numFmtId="49" fontId="0" fillId="0" borderId="83" xfId="9" applyNumberFormat="1" applyFon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 applyAlignment="1">
      <alignment horizontal="right"/>
    </xf>
    <xf numFmtId="0" fontId="117" fillId="2" borderId="0" xfId="0" applyFont="1" applyFill="1" applyAlignment="1" applyProtection="1">
      <alignment horizontal="left"/>
      <protection locked="0"/>
    </xf>
    <xf numFmtId="49" fontId="25" fillId="2" borderId="0" xfId="0" applyNumberFormat="1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4" fillId="2" borderId="0" xfId="2" applyFill="1" applyAlignment="1" applyProtection="1">
      <protection locked="0"/>
    </xf>
    <xf numFmtId="0" fontId="12" fillId="0" borderId="0" xfId="0" applyFont="1"/>
    <xf numFmtId="166" fontId="19" fillId="0" borderId="1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4" fillId="0" borderId="97" xfId="2" applyFont="1" applyBorder="1" applyAlignment="1" applyProtection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2" fontId="11" fillId="2" borderId="7" xfId="0" applyNumberFormat="1" applyFont="1" applyFill="1" applyBorder="1" applyAlignment="1">
      <alignment horizontal="center" wrapText="1"/>
    </xf>
    <xf numFmtId="2" fontId="11" fillId="2" borderId="11" xfId="0" applyNumberFormat="1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8" fontId="0" fillId="0" borderId="35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8" fontId="0" fillId="0" borderId="14" xfId="0" applyNumberFormat="1" applyFont="1" applyBorder="1" applyAlignment="1">
      <alignment horizontal="center"/>
    </xf>
    <xf numFmtId="8" fontId="0" fillId="0" borderId="3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8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/>
    </xf>
    <xf numFmtId="0" fontId="28" fillId="2" borderId="2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13" fillId="0" borderId="70" xfId="0" applyFont="1" applyFill="1" applyBorder="1" applyAlignment="1">
      <alignment horizontal="center" vertical="top" wrapText="1"/>
    </xf>
    <xf numFmtId="0" fontId="13" fillId="0" borderId="79" xfId="0" applyFont="1" applyFill="1" applyBorder="1" applyAlignment="1">
      <alignment horizontal="center" vertical="top" wrapText="1"/>
    </xf>
    <xf numFmtId="0" fontId="109" fillId="33" borderId="24" xfId="0" applyFont="1" applyFill="1" applyBorder="1" applyAlignment="1">
      <alignment horizontal="center"/>
    </xf>
    <xf numFmtId="0" fontId="109" fillId="33" borderId="22" xfId="0" applyFont="1" applyFill="1" applyBorder="1" applyAlignment="1">
      <alignment horizontal="center"/>
    </xf>
    <xf numFmtId="165" fontId="0" fillId="0" borderId="35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74" xfId="0" applyNumberFormat="1" applyFont="1" applyBorder="1" applyAlignment="1">
      <alignment horizontal="center" vertical="center"/>
    </xf>
    <xf numFmtId="165" fontId="0" fillId="0" borderId="77" xfId="0" applyNumberFormat="1" applyFont="1" applyBorder="1" applyAlignment="1">
      <alignment horizontal="center" vertical="center"/>
    </xf>
    <xf numFmtId="165" fontId="0" fillId="0" borderId="75" xfId="0" applyNumberFormat="1" applyFont="1" applyBorder="1" applyAlignment="1">
      <alignment horizontal="center" vertical="center"/>
    </xf>
    <xf numFmtId="165" fontId="0" fillId="0" borderId="76" xfId="0" applyNumberFormat="1" applyFont="1" applyBorder="1" applyAlignment="1">
      <alignment horizontal="center" vertical="center"/>
    </xf>
    <xf numFmtId="165" fontId="0" fillId="0" borderId="72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165" fontId="0" fillId="0" borderId="9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49" fontId="0" fillId="0" borderId="0" xfId="2" applyNumberFormat="1" applyFont="1" applyAlignment="1" applyProtection="1">
      <alignment horizontal="center"/>
    </xf>
    <xf numFmtId="49" fontId="3" fillId="0" borderId="0" xfId="2" applyNumberFormat="1" applyFont="1" applyAlignment="1" applyProtection="1">
      <alignment horizontal="center"/>
    </xf>
    <xf numFmtId="49" fontId="113" fillId="0" borderId="0" xfId="2" applyNumberFormat="1" applyFont="1" applyAlignment="1" applyProtection="1">
      <alignment horizontal="center"/>
    </xf>
    <xf numFmtId="0" fontId="11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112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4" borderId="30" xfId="0" applyNumberFormat="1" applyFill="1" applyBorder="1" applyAlignment="1">
      <alignment horizontal="center" textRotation="255"/>
    </xf>
    <xf numFmtId="169" fontId="0" fillId="4" borderId="27" xfId="0" applyNumberFormat="1" applyFill="1" applyBorder="1" applyAlignment="1">
      <alignment horizontal="center" textRotation="255"/>
    </xf>
    <xf numFmtId="169" fontId="0" fillId="4" borderId="14" xfId="0" applyNumberFormat="1" applyFill="1" applyBorder="1" applyAlignment="1">
      <alignment horizontal="center" textRotation="255"/>
    </xf>
    <xf numFmtId="0" fontId="0" fillId="0" borderId="97" xfId="0" applyBorder="1" applyAlignment="1">
      <alignment horizontal="left" vertical="center"/>
    </xf>
    <xf numFmtId="0" fontId="16" fillId="0" borderId="97" xfId="0" applyFont="1" applyBorder="1" applyAlignment="1">
      <alignment vertical="center"/>
    </xf>
    <xf numFmtId="167" fontId="17" fillId="0" borderId="97" xfId="0" applyNumberFormat="1" applyFont="1" applyBorder="1" applyAlignment="1">
      <alignment vertical="center"/>
    </xf>
  </cellXfs>
  <cellStyles count="158">
    <cellStyle name="0,0_x000a__x000a_NA_x000a__x000a_" xfId="1" xr:uid="{00000000-0005-0000-0000-000000000000}"/>
    <cellStyle name="0,0_x000a__x000a_NA_x000a__x000a_ 10" xfId="10" xr:uid="{05E3DB89-497A-42CA-B16E-556B49D53D45}"/>
    <cellStyle name="0,0_x000a__x000a_NA_x000a__x000a__2012" xfId="11" xr:uid="{E748EECF-075B-4473-A58B-8132EC276EB0}"/>
    <cellStyle name="0,0_x000d__x000a_NA_x000d__x000a_" xfId="12" xr:uid="{6BDDB0ED-C902-4166-BF4E-3A1C65818296}"/>
    <cellStyle name="0,0_x000d__x000a_NA_x000d__x000a_ 2" xfId="13" xr:uid="{F6AA65F6-1A35-44A7-8877-16EAC8A28B26}"/>
    <cellStyle name="0,0_x000d__x000a_NA_x000d__x000a_ 2 2" xfId="14" xr:uid="{CAEB3EE4-B72C-4394-B41B-3A08293AF128}"/>
    <cellStyle name="0,0_x000d__x000a_NA_x000d__x000a__Artikelen" xfId="15" xr:uid="{0727FF00-52CB-48B4-A9E2-51D48F0E1300}"/>
    <cellStyle name="0,0_x000d__x000d_NA_x000d__x000d_" xfId="16" xr:uid="{689680A3-7058-4590-B6CD-7D4E2B41F7E4}"/>
    <cellStyle name="20% - Accent1 2" xfId="17" xr:uid="{67DC12FD-1FBA-4D9B-ACDE-E8FEA4124728}"/>
    <cellStyle name="20% - Accent2 2" xfId="18" xr:uid="{EA5F1EA0-1DBA-4D38-85DF-84C08CBA89D6}"/>
    <cellStyle name="20% - Accent3 2" xfId="19" xr:uid="{FA1BEEFC-C38F-46A7-8E34-22E3DF83422A}"/>
    <cellStyle name="20% - Accent4 2" xfId="20" xr:uid="{76803EDF-1123-4DDC-AA31-24539A33D3C9}"/>
    <cellStyle name="20% - Accent5 2" xfId="21" xr:uid="{4C254A66-F843-4B15-BCFB-D3AA510460FA}"/>
    <cellStyle name="20% - Accent6 2" xfId="22" xr:uid="{EC893514-3E1C-4484-86C5-18136B2F1086}"/>
    <cellStyle name="20% - Акцент1" xfId="23" xr:uid="{E2CFCA2B-13A2-4584-9251-9F8C392163E8}"/>
    <cellStyle name="20% - Акцент2" xfId="24" xr:uid="{7FA7DF69-FE60-4A1B-826E-E258ACCE7E34}"/>
    <cellStyle name="20% - Акцент3" xfId="25" xr:uid="{D69BDF90-DDDA-4B1C-951E-9C9565A60E01}"/>
    <cellStyle name="20% - Акцент4" xfId="26" xr:uid="{A3A0D8C2-6C0D-4A32-BA6B-F7AFA367FDC2}"/>
    <cellStyle name="20% - Акцент5" xfId="27" xr:uid="{76BC3C7D-D773-43CE-B1E3-282D59BE897D}"/>
    <cellStyle name="20% - Акцент6" xfId="28" xr:uid="{8341D562-5C8D-484B-A5B8-36ECD2FFC0C1}"/>
    <cellStyle name="40% - Accent1 2" xfId="29" xr:uid="{45BE6243-BF6A-4366-B248-BC44ABF018BD}"/>
    <cellStyle name="40% - Accent2 2" xfId="30" xr:uid="{50476BAD-2D80-4287-9575-651B03EF4F93}"/>
    <cellStyle name="40% - Accent3 2" xfId="31" xr:uid="{8D0CAF9C-4AFF-4E2B-A1D9-3570318BA743}"/>
    <cellStyle name="40% - Accent4 2" xfId="32" xr:uid="{539D9417-9FD9-4537-A097-4DD2A55C2775}"/>
    <cellStyle name="40% - Accent5 2" xfId="33" xr:uid="{1FCB316C-E05A-407F-ADC1-74898FDC0975}"/>
    <cellStyle name="40% - Accent6 2" xfId="34" xr:uid="{E0C2F94A-EA18-483A-8851-7A03366B913B}"/>
    <cellStyle name="40% - Акцент1" xfId="35" xr:uid="{CFEAEAE7-F61A-499D-8AA8-9646B0ED15FB}"/>
    <cellStyle name="40% - Акцент2" xfId="36" xr:uid="{0485DD15-0DBC-4714-B41C-D2FB81E4B5C5}"/>
    <cellStyle name="40% - Акцент3" xfId="37" xr:uid="{D8FD4B7A-E3CE-4F3F-9E02-265723ED4D0B}"/>
    <cellStyle name="40% - Акцент4" xfId="38" xr:uid="{E0EA09CC-8C99-4E4D-85D2-5DC62F3AFA52}"/>
    <cellStyle name="40% - Акцент5" xfId="39" xr:uid="{91537981-67C3-4085-A8D4-6273A61BE5AC}"/>
    <cellStyle name="40% - Акцент6" xfId="40" xr:uid="{1C1D53F4-6BCC-4D5A-A496-F8C0F76AAFF0}"/>
    <cellStyle name="60% - Accent1 2" xfId="41" xr:uid="{BC97B9ED-E001-4B9E-8381-716A1FF00E7C}"/>
    <cellStyle name="60% - Accent2 2" xfId="42" xr:uid="{3B6F0423-964D-4752-BD16-ECC3C913D793}"/>
    <cellStyle name="60% - Accent3 2" xfId="43" xr:uid="{4B4172C4-E2C8-4E62-93B8-FD5352A8FCC1}"/>
    <cellStyle name="60% - Accent4 2" xfId="44" xr:uid="{EE9781B2-37AF-4112-BA3D-7E00B6961CC3}"/>
    <cellStyle name="60% - Accent5 2" xfId="45" xr:uid="{D1457417-C06C-44C6-97D3-D96D0BF60107}"/>
    <cellStyle name="60% - Accent6 2" xfId="46" xr:uid="{C3727ECD-6269-41D2-B307-6316AF08877E}"/>
    <cellStyle name="60% - Акцент1" xfId="47" xr:uid="{03404FBA-9B37-492E-A341-F06202C19A62}"/>
    <cellStyle name="60% - Акцент2" xfId="48" xr:uid="{FDC6B8CB-ED5B-414E-A53C-F58DF5E96891}"/>
    <cellStyle name="60% - Акцент3" xfId="49" xr:uid="{E0A9923E-2184-4F8C-98C5-0E193B5CFB3B}"/>
    <cellStyle name="60% - Акцент4" xfId="50" xr:uid="{54AACB09-47E7-47A1-88EE-05CFDE614D99}"/>
    <cellStyle name="60% - Акцент5" xfId="51" xr:uid="{4C54C6C1-6595-4DBA-B61F-B32AC276FE6E}"/>
    <cellStyle name="60% - Акцент6" xfId="52" xr:uid="{7CD4542D-605C-4A61-A110-9B8E2A6CACD5}"/>
    <cellStyle name="Accent1 2" xfId="53" xr:uid="{71A67AA3-8614-4798-8E8A-2E60924BCF04}"/>
    <cellStyle name="Accent2 2" xfId="54" xr:uid="{0277375C-E36B-499C-BD7A-459C2DC161E5}"/>
    <cellStyle name="Accent3 2" xfId="55" xr:uid="{FB665D47-02AD-4B39-8C06-823EA5F224E2}"/>
    <cellStyle name="Accent4 2" xfId="56" xr:uid="{37C8DAAB-9DEF-409A-BDCA-8F067ECA8BF3}"/>
    <cellStyle name="Accent5 2" xfId="57" xr:uid="{A48E020C-EEA3-4CFD-BF24-594AF9560465}"/>
    <cellStyle name="Accent6 2" xfId="58" xr:uid="{24D20E11-D071-4D44-9C33-DAB375AEF111}"/>
    <cellStyle name="Bad" xfId="59" xr:uid="{276E79E4-71BC-4F39-8998-EDDEA1AA2991}"/>
    <cellStyle name="Berekening 2" xfId="60" xr:uid="{1C2353F8-B8D8-492F-85D1-7779CF877814}"/>
    <cellStyle name="Calculation" xfId="61" xr:uid="{9A66D58E-E6FD-4954-ADC2-38B87E672DE0}"/>
    <cellStyle name="Check Cell" xfId="62" xr:uid="{A8D84411-61AC-43A2-94E9-FFD7B211ACAB}"/>
    <cellStyle name="Controlecel 2" xfId="63" xr:uid="{6695ABB5-FC31-400B-B19C-BCEFC7C2F8E6}"/>
    <cellStyle name="Default" xfId="64" xr:uid="{22AF8DBC-8EF6-4A4A-B55A-403F2572B44C}"/>
    <cellStyle name="Euro" xfId="65" xr:uid="{5AE2AF2A-C2C5-4F90-8276-3B956FA6136A}"/>
    <cellStyle name="Euro 2" xfId="66" xr:uid="{A8EB1EE1-E42A-4E5A-86D5-6BEA518AFACA}"/>
    <cellStyle name="Euro_2012" xfId="67" xr:uid="{A674D799-EEF6-46E7-9E4C-48B1FB122A28}"/>
    <cellStyle name="Explanatory Text" xfId="68" xr:uid="{47D38B67-5B34-4850-B668-630C1F7A2C33}"/>
    <cellStyle name="Gekoppelde cel 2" xfId="69" xr:uid="{5F42438C-CECE-4864-9D9B-DF8D1FF30CF8}"/>
    <cellStyle name="Goed 2" xfId="70" xr:uid="{F3EDF4DE-0203-4C3C-8124-A5EAB4D061E5}"/>
    <cellStyle name="Good" xfId="71" xr:uid="{2491B566-12D1-4A8A-BE54-526BFD2F1196}"/>
    <cellStyle name="Heading 1" xfId="72" xr:uid="{553D0FD9-BF78-4552-9A18-C41AE092DA95}"/>
    <cellStyle name="Heading 2" xfId="73" xr:uid="{C9C3F9D7-F8F8-400D-95A5-4680B42A6B6F}"/>
    <cellStyle name="Heading 3" xfId="74" xr:uid="{C7E87362-DD97-4948-B232-1AD800002013}"/>
    <cellStyle name="Heading 4" xfId="75" xr:uid="{BC6EFDC1-C3CA-4BAA-BE5B-03AD3D9FCC3D}"/>
    <cellStyle name="Hyperlink" xfId="2" builtinId="8"/>
    <cellStyle name="Hyperlink 2" xfId="76" xr:uid="{70F18325-9E72-4D57-A7A1-07836D51C00D}"/>
    <cellStyle name="Input" xfId="77" xr:uid="{4DDB5DB4-DC74-4E27-819C-8589A9456272}"/>
    <cellStyle name="Invoer 2" xfId="78" xr:uid="{5E256E5D-62EA-4105-BAC9-934C3143300B}"/>
    <cellStyle name="Kop 1 2" xfId="79" xr:uid="{925B8C77-E95A-4099-96E9-9F6136D7E965}"/>
    <cellStyle name="Kop 2 2" xfId="80" xr:uid="{895ADD1D-DC8A-473F-82FE-E6DBAA10ABF6}"/>
    <cellStyle name="Kop 3 2" xfId="81" xr:uid="{628CE12E-77DA-4982-9E79-128DA16E64E2}"/>
    <cellStyle name="Kop 4 2" xfId="82" xr:uid="{A87D6879-1416-4C5A-8474-B74E54F6B114}"/>
    <cellStyle name="Linked Cell" xfId="83" xr:uid="{CF1717FA-8102-48BE-B294-E9CF0726F8CA}"/>
    <cellStyle name="Neutraal 2" xfId="84" xr:uid="{59DBE1F9-D632-4767-8A7D-A6B9A4763113}"/>
    <cellStyle name="Neutral" xfId="85" xr:uid="{D6148393-A57E-4318-AC0B-AEFA5080C521}"/>
    <cellStyle name="Normal_Sheet1" xfId="86" xr:uid="{29C621FF-C656-4BAF-9B7E-C4EC53E402C6}"/>
    <cellStyle name="Note" xfId="87" xr:uid="{EFAAAA54-A935-47D6-BFD8-D55B46BD0668}"/>
    <cellStyle name="Notitie 2" xfId="88" xr:uid="{FC62B516-28B6-40B5-A594-34EFDB0D6B24}"/>
    <cellStyle name="Ongeldig 2" xfId="89" xr:uid="{534444FA-F5CF-4474-8221-CCD3739CC257}"/>
    <cellStyle name="Output" xfId="90" xr:uid="{7633472C-168E-40E1-B615-A1566A5F5CCB}"/>
    <cellStyle name="Procent 2" xfId="91" xr:uid="{1770FB93-E3FC-451C-AB63-49A531644CED}"/>
    <cellStyle name="s]_x000d__x000a_;LLWLOAD.EXE - LLW loader used by TSI Products_x000d__x000a_load=c:\windows\tsi\llwload.exe_x000d__x000a_;LLWLOAD.EXE - LLW loader used by " xfId="92" xr:uid="{15D3D2DC-367F-48A1-8E7F-171594C1CF64}"/>
    <cellStyle name="s]_x000d__x000a_;LLWLOAD.EXE - LLW loader used by TSI Products_x000d__x000a_load=c:\windows\tsi\llwload.exe_x000d__x000a_;LLWLOAD.EXE - LLW loader used by  2" xfId="93" xr:uid="{CCAA1FB2-0D00-40CA-88D8-7EDFB0D73239}"/>
    <cellStyle name="Standaard" xfId="0" builtinId="0"/>
    <cellStyle name="Standaard 10" xfId="94" xr:uid="{899E617F-355F-4C6D-ADCF-D434A1601AEA}"/>
    <cellStyle name="Standaard 10 2" xfId="95" xr:uid="{2E0CAD23-D92F-4D36-B856-596166175DF1}"/>
    <cellStyle name="Standaard 10 3" xfId="96" xr:uid="{3934307F-FED5-42ED-882A-135D8F2A4C67}"/>
    <cellStyle name="Standaard 11" xfId="97" xr:uid="{5FEC7E90-11BF-4473-AF59-73A683784C31}"/>
    <cellStyle name="Standaard 2" xfId="8" xr:uid="{00000000-0005-0000-0000-000003000000}"/>
    <cellStyle name="Standaard 2 2" xfId="3" xr:uid="{00000000-0005-0000-0000-000004000000}"/>
    <cellStyle name="Standaard 2 3" xfId="98" xr:uid="{2C3EBEAB-A09E-40E1-AD05-8C57FEB7D36D}"/>
    <cellStyle name="Standaard 2 3 2" xfId="99" xr:uid="{4ADCE533-5821-4D6F-A124-E8DA6F69727E}"/>
    <cellStyle name="Standaard 2 3 3" xfId="100" xr:uid="{079650CB-7F9C-4C2B-AF82-80FE21A97F1B}"/>
    <cellStyle name="Standaard 2 3 4" xfId="101" xr:uid="{8DEAE44A-4253-42F2-BBE6-9DB41BD53BF7}"/>
    <cellStyle name="Standaard 2 3 5" xfId="102" xr:uid="{DFA9F486-DE1C-4E22-BDBE-91B91504C729}"/>
    <cellStyle name="Standaard 2 4" xfId="9" xr:uid="{00000000-0005-0000-0000-000005000000}"/>
    <cellStyle name="Standaard 2 5" xfId="103" xr:uid="{D00E7E24-931C-495B-B19A-6C38B72E9F3C}"/>
    <cellStyle name="Standaard 2 6" xfId="104" xr:uid="{E5983D48-BF96-44E0-A705-450AE921FFE1}"/>
    <cellStyle name="Standaard 2 7" xfId="105" xr:uid="{3E42B35E-8813-4A55-AF67-7300803A3583}"/>
    <cellStyle name="Standaard 3" xfId="106" xr:uid="{5E019D9C-258E-4B47-A513-4E098DD6BAE7}"/>
    <cellStyle name="Standaard 4" xfId="4" xr:uid="{00000000-0005-0000-0000-000006000000}"/>
    <cellStyle name="Standaard 5" xfId="5" xr:uid="{00000000-0005-0000-0000-000007000000}"/>
    <cellStyle name="Standaard 6" xfId="107" xr:uid="{F3555431-7986-4C8C-961D-DCCE39B2FF0D}"/>
    <cellStyle name="Standaard 7" xfId="108" xr:uid="{0D2A082E-7909-45E1-B457-E374820A15A1}"/>
    <cellStyle name="Standaard 8" xfId="109" xr:uid="{A9A9DFDE-89AC-477A-8AE4-88341B3E1BC9}"/>
    <cellStyle name="Standaard 9" xfId="110" xr:uid="{34A10DBE-B8EE-42FD-88ED-9A2C569BF68D}"/>
    <cellStyle name="Standaard 9 2" xfId="111" xr:uid="{6537221C-3E8D-443A-BA98-2ED6527285EB}"/>
    <cellStyle name="Standaard 9 3" xfId="112" xr:uid="{9B6BB741-6AD1-4B1D-A3F9-5D67C6B759AD}"/>
    <cellStyle name="Stijl 1" xfId="113" xr:uid="{354A996D-B938-49D5-87E1-4D857AD8AD35}"/>
    <cellStyle name="Style 1" xfId="114" xr:uid="{7EA1B087-1BE1-47E0-B7A3-209E6EC49C62}"/>
    <cellStyle name="Titel 2" xfId="115" xr:uid="{9A331071-2D2F-4835-B48A-7D84A4DA7894}"/>
    <cellStyle name="Title" xfId="116" xr:uid="{3F9ACFD6-3972-46B1-B80A-B340939D56AF}"/>
    <cellStyle name="Totaal 2" xfId="117" xr:uid="{CF3C9124-837F-444D-8DFD-6A7F9D20AAA2}"/>
    <cellStyle name="Total" xfId="118" xr:uid="{66B6D1D2-C82D-48B6-916B-E747AA18B3BE}"/>
    <cellStyle name="Uitvoer 2" xfId="119" xr:uid="{ED166B98-BFC2-4562-9024-23ACA0EC551B}"/>
    <cellStyle name="Valuta" xfId="6" builtinId="4"/>
    <cellStyle name="Valuta 2" xfId="121" xr:uid="{F9031810-9C3C-4729-9EEA-A5DF6B7AD041}"/>
    <cellStyle name="Valuta 2 2" xfId="122" xr:uid="{C9BC6BAD-34D1-480E-AC93-F55B5C7B9D94}"/>
    <cellStyle name="Valuta 3" xfId="123" xr:uid="{0B9F504D-E684-4413-81C8-86A4FCA35270}"/>
    <cellStyle name="Valuta 4" xfId="7" xr:uid="{00000000-0005-0000-0000-000009000000}"/>
    <cellStyle name="Valuta 5" xfId="120" xr:uid="{591EB6F9-CE49-4D50-92D3-D597EEF7C755}"/>
    <cellStyle name="Verklarende tekst 2" xfId="124" xr:uid="{C04B7E0C-3E60-4FC9-9B24-09BD4AFC7D68}"/>
    <cellStyle name="Waarschuwingstekst 2" xfId="125" xr:uid="{CA3901A1-79BD-4D01-887F-027477BF6294}"/>
    <cellStyle name="Warning Text" xfId="126" xr:uid="{B5A581C0-4A85-472E-B90A-4B06418D84DB}"/>
    <cellStyle name="Акцент1" xfId="127" xr:uid="{1643D99F-D750-44C0-AD20-45DFBBE10283}"/>
    <cellStyle name="Акцент2" xfId="128" xr:uid="{550D1A0C-FAAF-4986-8651-22A6AFA56E9F}"/>
    <cellStyle name="Акцент3" xfId="129" xr:uid="{510E2D8C-7DA5-49CC-997C-1BB0916290CF}"/>
    <cellStyle name="Акцент4" xfId="130" xr:uid="{7B0E771E-A56C-478F-9FD0-107E71862CE1}"/>
    <cellStyle name="Акцент5" xfId="131" xr:uid="{07968A57-3045-44AB-A35C-9510514F17CD}"/>
    <cellStyle name="Акцент6" xfId="132" xr:uid="{95FAE6C1-1717-4947-8B1F-4E9CF17B1D7D}"/>
    <cellStyle name="Ввод " xfId="133" xr:uid="{40098021-72CE-4E96-8EAD-D824379EAFBB}"/>
    <cellStyle name="Вывод" xfId="134" xr:uid="{0821AF2C-28E3-4991-BD75-A4404927BE66}"/>
    <cellStyle name="Вычисление" xfId="135" xr:uid="{0F05768D-ADC0-472A-9949-40924F2EF180}"/>
    <cellStyle name="Денежный 2" xfId="136" xr:uid="{88CDDB97-9A5D-49D3-A22F-7C562AF8FC94}"/>
    <cellStyle name="Заголовок 1" xfId="137" xr:uid="{7C3D3872-DF1C-4AA8-8A4A-DC91CB9888A6}"/>
    <cellStyle name="Заголовок 2" xfId="138" xr:uid="{6DF0F6B0-EF25-4306-BDF4-1624DA9B9266}"/>
    <cellStyle name="Заголовок 3" xfId="139" xr:uid="{DB9B4798-40D2-4442-96ED-FC1D0D8B1987}"/>
    <cellStyle name="Заголовок 4" xfId="140" xr:uid="{D3530C45-6455-4F23-8903-194519EC5212}"/>
    <cellStyle name="Итог" xfId="141" xr:uid="{E991FA35-210B-4AE1-9B28-AD587A567694}"/>
    <cellStyle name="Контрольная ячейка" xfId="142" xr:uid="{8E2AC19D-4E8F-47C4-B23E-83D3BD5B30E6}"/>
    <cellStyle name="Название" xfId="143" xr:uid="{4CC674D1-CD27-4F14-A786-5134D86254DA}"/>
    <cellStyle name="Нейтральный" xfId="144" xr:uid="{6667D135-9AC2-40B8-B963-E68D82F2B13D}"/>
    <cellStyle name="Обычный 2" xfId="145" xr:uid="{E85570F9-1643-4152-9BC5-67060632E37B}"/>
    <cellStyle name="Обычный 3" xfId="146" xr:uid="{CF22A478-7623-4804-A874-4236B64543BC}"/>
    <cellStyle name="Обычный 3 2" xfId="147" xr:uid="{6DB40643-B890-4F1A-BC41-02F313284326}"/>
    <cellStyle name="Обычный 4" xfId="148" xr:uid="{23CF87A4-779D-4265-BA6D-8C474AD74935}"/>
    <cellStyle name="Обычный_Лист1" xfId="149" xr:uid="{C200CE3A-CB09-45C2-B09A-F548F45B7A90}"/>
    <cellStyle name="Плохой" xfId="150" xr:uid="{980686FB-8254-49F5-9D3C-4EED48287A84}"/>
    <cellStyle name="Пояснение" xfId="151" xr:uid="{E3D6E500-EA59-4768-B6F2-F315C1E8124F}"/>
    <cellStyle name="Примечание" xfId="152" xr:uid="{6142FAB0-E924-4AB9-8D0C-DA595F2AB57C}"/>
    <cellStyle name="Процентный 2" xfId="153" xr:uid="{65DE6592-6312-4B5B-8EE7-6BAFC9B4CB53}"/>
    <cellStyle name="Связанная ячейка" xfId="154" xr:uid="{470DB1DC-F87F-4D72-9B70-697D4BA124B8}"/>
    <cellStyle name="Текст предупреждения" xfId="155" xr:uid="{AB37B0DE-0985-45DD-93D7-413A04988B15}"/>
    <cellStyle name="Финансовый 2" xfId="156" xr:uid="{536A1B3C-8A24-40F0-8DAD-44D4924AE7D0}"/>
    <cellStyle name="Хороший" xfId="157" xr:uid="{D4C90EC5-8742-4DA3-ADCB-EE555061BC8A}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33"/>
      <color rgb="FFF7F7F7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waltermandjesblumenzwiebeln.nl/" TargetMode="External"/><Relationship Id="rId1" Type="http://schemas.openxmlformats.org/officeDocument/2006/relationships/hyperlink" Target="mailto:info@mandjesbloembollen.nl" TargetMode="External"/><Relationship Id="rId4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fo@waltermandjesblumenzwiebeln.n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Zeros="0" tabSelected="1" view="pageLayout" topLeftCell="A16" zoomScaleNormal="100" workbookViewId="0">
      <selection activeCell="B33" sqref="B33:D36"/>
    </sheetView>
  </sheetViews>
  <sheetFormatPr defaultRowHeight="15"/>
  <cols>
    <col min="1" max="1" width="29.7109375" style="15" customWidth="1"/>
    <col min="2" max="2" width="38.7109375" style="15" customWidth="1"/>
    <col min="3" max="3" width="11.42578125" style="43" customWidth="1"/>
    <col min="4" max="4" width="9.5703125" style="521" customWidth="1"/>
    <col min="5" max="5" width="16" style="605" customWidth="1"/>
    <col min="6" max="16384" width="9.140625" style="15"/>
  </cols>
  <sheetData>
    <row r="1" spans="1:5" ht="24" customHeight="1" thickBot="1">
      <c r="A1" s="1268" t="s">
        <v>2226</v>
      </c>
      <c r="B1" s="1268"/>
      <c r="C1" s="1268"/>
      <c r="D1" s="1268"/>
      <c r="E1" s="1268"/>
    </row>
    <row r="2" spans="1:5" ht="21" customHeight="1" thickBot="1">
      <c r="A2" s="112" t="s">
        <v>230</v>
      </c>
      <c r="B2" s="29"/>
      <c r="C2" s="42" t="s">
        <v>3307</v>
      </c>
      <c r="D2" s="29" t="s">
        <v>1170</v>
      </c>
      <c r="E2" s="892" t="s">
        <v>1172</v>
      </c>
    </row>
    <row r="3" spans="1:5" s="13" customFormat="1" ht="18.600000000000001" customHeight="1">
      <c r="A3" s="1276" t="s">
        <v>3308</v>
      </c>
      <c r="B3" s="893" t="s">
        <v>3309</v>
      </c>
      <c r="C3" s="894">
        <v>0.85</v>
      </c>
      <c r="D3" s="895"/>
      <c r="E3" s="895">
        <f>SUM(C3*D3)</f>
        <v>0</v>
      </c>
    </row>
    <row r="4" spans="1:5" ht="18.600000000000001" customHeight="1">
      <c r="A4" s="1277"/>
      <c r="B4" s="893" t="s">
        <v>3310</v>
      </c>
      <c r="C4" s="894">
        <v>0.95</v>
      </c>
      <c r="D4" s="895"/>
      <c r="E4" s="895">
        <f>SUM(C4*D4)</f>
        <v>0</v>
      </c>
    </row>
    <row r="5" spans="1:5" ht="9.75" customHeight="1">
      <c r="A5" s="896"/>
      <c r="B5" s="897"/>
      <c r="C5" s="898"/>
      <c r="D5" s="899"/>
      <c r="E5" s="899"/>
    </row>
    <row r="6" spans="1:5" ht="18.600000000000001" customHeight="1">
      <c r="A6" s="88" t="s">
        <v>1270</v>
      </c>
      <c r="B6" s="334" t="s">
        <v>2213</v>
      </c>
      <c r="C6" s="335">
        <v>2.29</v>
      </c>
      <c r="D6" s="900">
        <f>'Eve''s Garden'!F133</f>
        <v>0</v>
      </c>
      <c r="E6" s="901">
        <f>SUM(D6*C6)</f>
        <v>0</v>
      </c>
    </row>
    <row r="7" spans="1:5" ht="9.75" customHeight="1">
      <c r="A7" s="2"/>
      <c r="B7" s="75"/>
      <c r="C7" s="902"/>
      <c r="D7" s="903"/>
      <c r="E7" s="904"/>
    </row>
    <row r="8" spans="1:5" ht="18.600000000000001" customHeight="1">
      <c r="A8" s="114" t="s">
        <v>1276</v>
      </c>
      <c r="B8" s="87" t="s">
        <v>1156</v>
      </c>
      <c r="C8" s="115" t="s">
        <v>3197</v>
      </c>
      <c r="D8" s="905">
        <f>'Anna''s Garden Finest Grown'!G253</f>
        <v>0</v>
      </c>
      <c r="E8" s="906">
        <f>'Anna''s Garden Finest Grown'!H253</f>
        <v>0</v>
      </c>
    </row>
    <row r="9" spans="1:5" ht="9.75" customHeight="1">
      <c r="A9" s="118"/>
      <c r="B9" s="119"/>
      <c r="C9" s="120"/>
      <c r="D9" s="907"/>
      <c r="E9" s="908"/>
    </row>
    <row r="10" spans="1:5" ht="18.600000000000001" customHeight="1">
      <c r="A10" s="116" t="s">
        <v>1280</v>
      </c>
      <c r="B10" s="80" t="s">
        <v>1277</v>
      </c>
      <c r="C10" s="117" t="s">
        <v>3198</v>
      </c>
      <c r="D10" s="909">
        <f>'Anna''s Garden Finest Grown'!G529</f>
        <v>0</v>
      </c>
      <c r="E10" s="910">
        <f>'Anna''s Garden Finest Grown'!H529</f>
        <v>0</v>
      </c>
    </row>
    <row r="11" spans="1:5" ht="9.75" customHeight="1">
      <c r="A11" s="1"/>
      <c r="B11" s="36"/>
      <c r="C11" s="911"/>
      <c r="D11" s="912"/>
      <c r="E11" s="908"/>
    </row>
    <row r="12" spans="1:5" ht="18.600000000000001" customHeight="1">
      <c r="A12" s="913" t="s">
        <v>1264</v>
      </c>
      <c r="B12" s="492" t="s">
        <v>3303</v>
      </c>
      <c r="C12" s="335">
        <v>3.75</v>
      </c>
      <c r="D12" s="941">
        <f>'Anna''s Großpackungen'!F130</f>
        <v>0</v>
      </c>
      <c r="E12" s="914">
        <f>SUM(C12*D12)</f>
        <v>0</v>
      </c>
    </row>
    <row r="13" spans="1:5" ht="9.75" customHeight="1">
      <c r="A13" s="915"/>
      <c r="B13" s="36"/>
      <c r="C13" s="520"/>
      <c r="D13" s="900"/>
      <c r="E13" s="914"/>
    </row>
    <row r="14" spans="1:5" ht="18.600000000000001" customHeight="1">
      <c r="A14" s="916" t="s">
        <v>1271</v>
      </c>
      <c r="B14" s="4" t="s">
        <v>1278</v>
      </c>
      <c r="C14" s="59"/>
      <c r="D14" s="379">
        <f>'Netlon XXL Großpackungen'!H18</f>
        <v>0</v>
      </c>
      <c r="E14" s="89">
        <f>'Netlon XXL Großpackungen'!I18</f>
        <v>0</v>
      </c>
    </row>
    <row r="15" spans="1:5" ht="9.75" customHeight="1">
      <c r="A15" s="2"/>
      <c r="B15" s="1"/>
      <c r="C15" s="917"/>
      <c r="D15" s="44"/>
      <c r="E15" s="918"/>
    </row>
    <row r="16" spans="1:5" ht="18.600000000000001" customHeight="1">
      <c r="A16" s="916" t="s">
        <v>1915</v>
      </c>
      <c r="B16" s="4" t="s">
        <v>1278</v>
      </c>
      <c r="C16" s="59"/>
      <c r="D16" s="379">
        <f>Geschenktüten!G31</f>
        <v>0</v>
      </c>
      <c r="E16" s="89">
        <f>Geschenktüten!H31</f>
        <v>0</v>
      </c>
    </row>
    <row r="17" spans="1:5" ht="9.75" customHeight="1">
      <c r="A17" s="2"/>
      <c r="B17" s="1"/>
      <c r="C17" s="917"/>
      <c r="D17" s="848"/>
      <c r="E17" s="918"/>
    </row>
    <row r="18" spans="1:5" ht="18.600000000000001" customHeight="1">
      <c r="A18" s="88" t="s">
        <v>1263</v>
      </c>
      <c r="B18" s="58" t="s">
        <v>1275</v>
      </c>
      <c r="C18" s="335"/>
      <c r="D18" s="900">
        <f>Holzkiste!H61</f>
        <v>0</v>
      </c>
      <c r="E18" s="914">
        <f>Holzkiste!I61</f>
        <v>0</v>
      </c>
    </row>
    <row r="19" spans="1:5" ht="15.6" customHeight="1">
      <c r="A19" s="830"/>
      <c r="B19" s="58" t="s">
        <v>2901</v>
      </c>
      <c r="C19" s="335"/>
      <c r="D19" s="900">
        <f>Holzkiste!H84</f>
        <v>0</v>
      </c>
      <c r="E19" s="914">
        <f>Holzkiste!I84</f>
        <v>0</v>
      </c>
    </row>
    <row r="20" spans="1:5" ht="9.75" customHeight="1">
      <c r="A20" s="829"/>
      <c r="B20" s="58"/>
      <c r="C20" s="335"/>
      <c r="D20" s="900"/>
      <c r="E20" s="914"/>
    </row>
    <row r="21" spans="1:5" ht="18.600000000000001" customHeight="1">
      <c r="A21" s="916" t="s">
        <v>2140</v>
      </c>
      <c r="B21" s="4" t="s">
        <v>3223</v>
      </c>
      <c r="C21" s="59"/>
      <c r="D21" s="379">
        <f>'Präsentationsboxen aus Pappe'!F165</f>
        <v>0</v>
      </c>
      <c r="E21" s="914">
        <f>'Präsentationsboxen aus Pappe'!G165</f>
        <v>0</v>
      </c>
    </row>
    <row r="22" spans="1:5" ht="9.75" customHeight="1">
      <c r="A22" s="2"/>
      <c r="B22" s="1"/>
      <c r="C22" s="919"/>
      <c r="D22" s="848"/>
      <c r="E22" s="918"/>
    </row>
    <row r="23" spans="1:5" ht="18.600000000000001" customHeight="1">
      <c r="A23" s="916" t="s">
        <v>2194</v>
      </c>
      <c r="B23" s="4" t="s">
        <v>1278</v>
      </c>
      <c r="C23" s="59"/>
      <c r="D23" s="379">
        <f>'Bienen Hotels &amp; Pakette'!G28</f>
        <v>0</v>
      </c>
      <c r="E23" s="89">
        <f>'Bienen Hotels &amp; Pakette'!H28</f>
        <v>0</v>
      </c>
    </row>
    <row r="24" spans="1:5" ht="9.75" customHeight="1">
      <c r="A24" s="1"/>
      <c r="B24" s="1"/>
      <c r="C24" s="1"/>
      <c r="D24" s="848"/>
      <c r="E24" s="917"/>
    </row>
    <row r="25" spans="1:5" ht="18.600000000000001" customHeight="1" thickBot="1">
      <c r="A25" s="916" t="s">
        <v>2202</v>
      </c>
      <c r="B25" s="4" t="s">
        <v>1278</v>
      </c>
      <c r="C25" s="59"/>
      <c r="D25" s="379">
        <f>Werbematerial!F56</f>
        <v>0</v>
      </c>
      <c r="E25" s="920">
        <f>Werbematerial!G56</f>
        <v>0</v>
      </c>
    </row>
    <row r="26" spans="1:5" ht="21" customHeight="1" thickBot="1">
      <c r="A26" s="2" t="s">
        <v>236</v>
      </c>
      <c r="B26" s="2"/>
      <c r="C26" s="1"/>
      <c r="D26" s="921" t="s">
        <v>1171</v>
      </c>
      <c r="E26" s="922">
        <f>SUM(E6:E25)</f>
        <v>0</v>
      </c>
    </row>
    <row r="27" spans="1:5" ht="24" customHeight="1">
      <c r="A27" s="923"/>
      <c r="B27" s="923"/>
      <c r="C27" s="924"/>
      <c r="D27" s="925"/>
      <c r="E27" s="926"/>
    </row>
    <row r="28" spans="1:5" ht="24" customHeight="1" thickBot="1">
      <c r="A28" s="927"/>
      <c r="B28" s="927"/>
      <c r="C28" s="927"/>
      <c r="D28" s="927"/>
      <c r="E28" s="927"/>
    </row>
    <row r="29" spans="1:5" ht="21">
      <c r="A29" s="82" t="s">
        <v>2227</v>
      </c>
      <c r="B29" s="83"/>
      <c r="C29" s="83"/>
      <c r="D29" s="83"/>
      <c r="E29" s="478"/>
    </row>
    <row r="30" spans="1:5" s="81" customFormat="1" ht="21" customHeight="1" thickBot="1">
      <c r="A30" s="1273" t="s">
        <v>235</v>
      </c>
      <c r="B30" s="1274"/>
      <c r="C30" s="1274"/>
      <c r="D30" s="1274"/>
      <c r="E30" s="1275"/>
    </row>
    <row r="31" spans="1:5" ht="26.25" customHeight="1">
      <c r="A31" s="498" t="s">
        <v>1265</v>
      </c>
      <c r="B31" s="832" t="s">
        <v>1260</v>
      </c>
      <c r="C31" s="833"/>
      <c r="D31" s="928"/>
      <c r="E31" s="929"/>
    </row>
    <row r="32" spans="1:5" ht="26.25" customHeight="1">
      <c r="A32" s="84" t="s">
        <v>1279</v>
      </c>
      <c r="B32" s="1356"/>
      <c r="C32" s="930"/>
      <c r="D32" s="831"/>
      <c r="E32" s="930"/>
    </row>
    <row r="33" spans="1:5" s="85" customFormat="1" ht="26.25" customHeight="1">
      <c r="A33" s="86" t="s">
        <v>227</v>
      </c>
      <c r="B33" s="1357"/>
      <c r="C33" s="1357"/>
      <c r="D33" s="1357"/>
      <c r="E33" s="930"/>
    </row>
    <row r="34" spans="1:5" s="85" customFormat="1" ht="27" customHeight="1">
      <c r="A34" s="86" t="s">
        <v>1262</v>
      </c>
      <c r="B34" s="1357"/>
      <c r="C34" s="1357"/>
      <c r="D34" s="1357"/>
      <c r="E34" s="930"/>
    </row>
    <row r="35" spans="1:5" s="85" customFormat="1" ht="27" customHeight="1">
      <c r="A35" s="84" t="s">
        <v>1261</v>
      </c>
      <c r="B35" s="1357"/>
      <c r="C35" s="1357"/>
      <c r="D35" s="1357"/>
      <c r="E35" s="831"/>
    </row>
    <row r="36" spans="1:5" s="85" customFormat="1" ht="22.5" customHeight="1">
      <c r="A36" s="86" t="s">
        <v>229</v>
      </c>
      <c r="B36" s="1358"/>
      <c r="C36" s="1358"/>
      <c r="D36" s="1358"/>
      <c r="E36" s="831"/>
    </row>
    <row r="37" spans="1:5" s="85" customFormat="1" ht="22.5" customHeight="1">
      <c r="A37" s="86" t="s">
        <v>1259</v>
      </c>
      <c r="B37" s="1272"/>
      <c r="C37" s="1272"/>
      <c r="D37" s="1272"/>
      <c r="E37" s="930"/>
    </row>
    <row r="38" spans="1:5" s="85" customFormat="1" ht="30.75" customHeight="1" thickBot="1">
      <c r="A38" s="86" t="s">
        <v>228</v>
      </c>
      <c r="B38" s="1" t="s">
        <v>2214</v>
      </c>
      <c r="C38" s="917"/>
      <c r="D38" s="848"/>
      <c r="E38" s="918"/>
    </row>
    <row r="39" spans="1:5" ht="13.5" hidden="1" customHeight="1" thickBot="1">
      <c r="A39" s="1269" t="s">
        <v>2215</v>
      </c>
      <c r="B39" s="1270"/>
      <c r="C39" s="1270"/>
      <c r="D39" s="1270"/>
      <c r="E39" s="1271"/>
    </row>
    <row r="40" spans="1:5" ht="57.75" customHeight="1" thickBot="1">
      <c r="A40" s="1269" t="s">
        <v>2215</v>
      </c>
      <c r="B40" s="1270"/>
      <c r="C40" s="1270"/>
      <c r="D40" s="1270"/>
      <c r="E40" s="1271"/>
    </row>
    <row r="41" spans="1:5" ht="45.75" customHeight="1"/>
    <row r="42" spans="1:5" ht="42.75" customHeight="1"/>
    <row r="51" spans="1:6">
      <c r="A51" s="13"/>
      <c r="D51" s="43"/>
      <c r="F51" s="11"/>
    </row>
    <row r="52" spans="1:6">
      <c r="A52" s="13"/>
      <c r="D52" s="43"/>
      <c r="F52" s="11"/>
    </row>
  </sheetData>
  <mergeCells count="6">
    <mergeCell ref="A1:E1"/>
    <mergeCell ref="A40:E40"/>
    <mergeCell ref="B37:D37"/>
    <mergeCell ref="A30:E30"/>
    <mergeCell ref="A39:E39"/>
    <mergeCell ref="A3:A4"/>
  </mergeCells>
  <pageMargins left="0.1484375" right="8.9062500000000003E-2" top="0.890625" bottom="0.22760416666666666" header="0.3" footer="0.3"/>
  <pageSetup paperSize="9" scale="95" orientation="portrait" r:id="rId1"/>
  <headerFooter>
    <oddHeader xml:space="preserve">&amp;L&amp;G&amp;COrdernummer:
&amp;RWalter Mandjes Blumenzwiebeln
Atelierweg  3A
6562 AS Groesbeek (NL)
</oddHeader>
    <oddFooter>&amp;CVerkaufs-, Liefer-und Zahlungsbedingungen auf der letzte Pagina
&amp;10T: 0031647892036, F: 0031247502985 info@waltermandjesblumenzwiebeln.nl, www.waltermandjesblumenzwiebeln.nl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56"/>
  <sheetViews>
    <sheetView showZeros="0" view="pageLayout" zoomScaleNormal="100" workbookViewId="0">
      <selection activeCell="F3" sqref="F3"/>
    </sheetView>
  </sheetViews>
  <sheetFormatPr defaultRowHeight="15"/>
  <cols>
    <col min="1" max="1" width="9.140625" style="339"/>
    <col min="2" max="2" width="23.28515625" customWidth="1"/>
    <col min="3" max="3" width="11.5703125" style="339" customWidth="1"/>
    <col min="4" max="4" width="14.42578125" customWidth="1"/>
    <col min="6" max="6" width="9.140625" style="339"/>
    <col min="7" max="7" width="12.5703125" style="339" customWidth="1"/>
  </cols>
  <sheetData>
    <row r="1" spans="1:8" ht="29.25" thickBot="1">
      <c r="A1" s="477" t="s">
        <v>2202</v>
      </c>
      <c r="B1" s="25"/>
      <c r="D1" s="1"/>
      <c r="E1" s="462"/>
      <c r="F1" s="324"/>
      <c r="G1" s="461" t="s">
        <v>3242</v>
      </c>
    </row>
    <row r="2" spans="1:8">
      <c r="A2" s="511" t="s">
        <v>1167</v>
      </c>
      <c r="B2" s="511" t="s">
        <v>137</v>
      </c>
      <c r="C2" s="511" t="s">
        <v>1164</v>
      </c>
      <c r="D2" s="512" t="s">
        <v>2205</v>
      </c>
      <c r="E2" s="513" t="s">
        <v>223</v>
      </c>
      <c r="F2" s="514" t="s">
        <v>1170</v>
      </c>
      <c r="G2" s="515" t="s">
        <v>2111</v>
      </c>
    </row>
    <row r="3" spans="1:8" ht="12.75" customHeight="1">
      <c r="A3" s="805">
        <v>100050</v>
      </c>
      <c r="B3" s="806" t="s">
        <v>2203</v>
      </c>
      <c r="C3" s="807" t="s">
        <v>2204</v>
      </c>
      <c r="D3" s="806" t="s">
        <v>2206</v>
      </c>
      <c r="E3" s="808">
        <v>15</v>
      </c>
      <c r="F3" s="379"/>
      <c r="G3" s="89">
        <f>SUM(E3*F3)</f>
        <v>0</v>
      </c>
      <c r="H3" s="493"/>
    </row>
    <row r="4" spans="1:8" ht="12.75" customHeight="1">
      <c r="A4" s="809">
        <v>100051</v>
      </c>
      <c r="B4" s="496" t="s">
        <v>2203</v>
      </c>
      <c r="C4" s="810" t="s">
        <v>2204</v>
      </c>
      <c r="D4" s="496" t="s">
        <v>2206</v>
      </c>
      <c r="E4" s="811">
        <v>15</v>
      </c>
      <c r="F4" s="379"/>
      <c r="G4" s="89">
        <f t="shared" ref="G4:G54" si="0">SUM(E4*F4)</f>
        <v>0</v>
      </c>
      <c r="H4" s="493"/>
    </row>
    <row r="5" spans="1:8" ht="12.75" customHeight="1">
      <c r="A5" s="809">
        <v>100053</v>
      </c>
      <c r="B5" s="496" t="s">
        <v>2203</v>
      </c>
      <c r="C5" s="810" t="s">
        <v>2204</v>
      </c>
      <c r="D5" s="496" t="s">
        <v>2206</v>
      </c>
      <c r="E5" s="811">
        <v>15</v>
      </c>
      <c r="F5" s="379"/>
      <c r="G5" s="89">
        <f t="shared" si="0"/>
        <v>0</v>
      </c>
      <c r="H5" s="493"/>
    </row>
    <row r="6" spans="1:8" ht="12.75" customHeight="1">
      <c r="A6" s="809">
        <v>100055</v>
      </c>
      <c r="B6" s="496" t="s">
        <v>2203</v>
      </c>
      <c r="C6" s="810" t="s">
        <v>2204</v>
      </c>
      <c r="D6" s="496" t="s">
        <v>2206</v>
      </c>
      <c r="E6" s="811">
        <v>15</v>
      </c>
      <c r="F6" s="379"/>
      <c r="G6" s="89">
        <f t="shared" si="0"/>
        <v>0</v>
      </c>
      <c r="H6" s="493"/>
    </row>
    <row r="7" spans="1:8" ht="12.75" customHeight="1">
      <c r="A7" s="809">
        <v>100057</v>
      </c>
      <c r="B7" s="496" t="s">
        <v>2203</v>
      </c>
      <c r="C7" s="810" t="s">
        <v>2204</v>
      </c>
      <c r="D7" s="496" t="s">
        <v>2206</v>
      </c>
      <c r="E7" s="811">
        <v>15</v>
      </c>
      <c r="F7" s="379"/>
      <c r="G7" s="89">
        <f t="shared" si="0"/>
        <v>0</v>
      </c>
      <c r="H7" s="493"/>
    </row>
    <row r="8" spans="1:8" ht="12.75" customHeight="1">
      <c r="A8" s="809">
        <v>100058</v>
      </c>
      <c r="B8" s="496" t="s">
        <v>2203</v>
      </c>
      <c r="C8" s="810" t="s">
        <v>2204</v>
      </c>
      <c r="D8" s="496" t="s">
        <v>2206</v>
      </c>
      <c r="E8" s="811">
        <v>15</v>
      </c>
      <c r="F8" s="379"/>
      <c r="G8" s="89">
        <f t="shared" si="0"/>
        <v>0</v>
      </c>
      <c r="H8" s="493"/>
    </row>
    <row r="9" spans="1:8" ht="12.75" customHeight="1">
      <c r="A9" s="809">
        <v>100059</v>
      </c>
      <c r="B9" s="496" t="s">
        <v>2203</v>
      </c>
      <c r="C9" s="810" t="s">
        <v>2204</v>
      </c>
      <c r="D9" s="496" t="s">
        <v>2206</v>
      </c>
      <c r="E9" s="811">
        <v>15</v>
      </c>
      <c r="F9" s="379"/>
      <c r="G9" s="89">
        <f t="shared" si="0"/>
        <v>0</v>
      </c>
      <c r="H9" s="493"/>
    </row>
    <row r="10" spans="1:8" ht="12.75" customHeight="1">
      <c r="A10" s="809">
        <v>100060</v>
      </c>
      <c r="B10" s="496" t="s">
        <v>2203</v>
      </c>
      <c r="C10" s="810" t="s">
        <v>2204</v>
      </c>
      <c r="D10" s="496" t="s">
        <v>2206</v>
      </c>
      <c r="E10" s="811">
        <v>15</v>
      </c>
      <c r="F10" s="379"/>
      <c r="G10" s="89">
        <f t="shared" si="0"/>
        <v>0</v>
      </c>
      <c r="H10" s="493"/>
    </row>
    <row r="11" spans="1:8" ht="12.75" customHeight="1">
      <c r="A11" s="809">
        <v>100061</v>
      </c>
      <c r="B11" s="496" t="s">
        <v>2203</v>
      </c>
      <c r="C11" s="810" t="s">
        <v>2204</v>
      </c>
      <c r="D11" s="496" t="s">
        <v>2206</v>
      </c>
      <c r="E11" s="811">
        <v>15</v>
      </c>
      <c r="F11" s="379"/>
      <c r="G11" s="89">
        <f t="shared" si="0"/>
        <v>0</v>
      </c>
      <c r="H11" s="493"/>
    </row>
    <row r="12" spans="1:8" ht="12.75" customHeight="1">
      <c r="A12" s="809">
        <v>100062</v>
      </c>
      <c r="B12" s="496" t="s">
        <v>2203</v>
      </c>
      <c r="C12" s="810" t="s">
        <v>2204</v>
      </c>
      <c r="D12" s="496" t="s">
        <v>2206</v>
      </c>
      <c r="E12" s="811">
        <v>15</v>
      </c>
      <c r="F12" s="379"/>
      <c r="G12" s="89">
        <f t="shared" si="0"/>
        <v>0</v>
      </c>
      <c r="H12" s="493"/>
    </row>
    <row r="13" spans="1:8" ht="12.75" customHeight="1">
      <c r="A13" s="809">
        <v>100063</v>
      </c>
      <c r="B13" s="496" t="s">
        <v>2203</v>
      </c>
      <c r="C13" s="810" t="s">
        <v>2204</v>
      </c>
      <c r="D13" s="496" t="s">
        <v>2206</v>
      </c>
      <c r="E13" s="811">
        <v>15</v>
      </c>
      <c r="F13" s="379"/>
      <c r="G13" s="89">
        <f t="shared" si="0"/>
        <v>0</v>
      </c>
      <c r="H13" s="493"/>
    </row>
    <row r="14" spans="1:8" ht="12.75" customHeight="1">
      <c r="A14" s="809">
        <v>100064</v>
      </c>
      <c r="B14" s="496" t="s">
        <v>2203</v>
      </c>
      <c r="C14" s="810" t="s">
        <v>2204</v>
      </c>
      <c r="D14" s="496" t="s">
        <v>2206</v>
      </c>
      <c r="E14" s="811">
        <v>15</v>
      </c>
      <c r="F14" s="379"/>
      <c r="G14" s="89">
        <f t="shared" si="0"/>
        <v>0</v>
      </c>
      <c r="H14" s="493"/>
    </row>
    <row r="15" spans="1:8" s="1" customFormat="1" ht="12.75" customHeight="1">
      <c r="A15" s="809">
        <v>100095</v>
      </c>
      <c r="B15" s="496" t="s">
        <v>2203</v>
      </c>
      <c r="C15" s="810" t="s">
        <v>2204</v>
      </c>
      <c r="D15" s="496" t="s">
        <v>2206</v>
      </c>
      <c r="E15" s="811">
        <v>15</v>
      </c>
      <c r="F15" s="379"/>
      <c r="G15" s="89">
        <f t="shared" si="0"/>
        <v>0</v>
      </c>
      <c r="H15" s="493"/>
    </row>
    <row r="16" spans="1:8" s="1" customFormat="1" ht="12.75" customHeight="1">
      <c r="A16" s="809">
        <v>100096</v>
      </c>
      <c r="B16" s="496" t="s">
        <v>2203</v>
      </c>
      <c r="C16" s="810" t="s">
        <v>2204</v>
      </c>
      <c r="D16" s="496" t="s">
        <v>2206</v>
      </c>
      <c r="E16" s="811">
        <v>15</v>
      </c>
      <c r="F16" s="379"/>
      <c r="G16" s="89">
        <f t="shared" si="0"/>
        <v>0</v>
      </c>
      <c r="H16" s="493"/>
    </row>
    <row r="17" spans="1:8" s="1" customFormat="1" ht="12.75" customHeight="1">
      <c r="A17" s="809">
        <v>100097</v>
      </c>
      <c r="B17" s="496" t="s">
        <v>2203</v>
      </c>
      <c r="C17" s="810" t="s">
        <v>2204</v>
      </c>
      <c r="D17" s="496" t="s">
        <v>2206</v>
      </c>
      <c r="E17" s="811">
        <v>15</v>
      </c>
      <c r="F17" s="379"/>
      <c r="G17" s="89">
        <f t="shared" si="0"/>
        <v>0</v>
      </c>
      <c r="H17" s="493"/>
    </row>
    <row r="18" spans="1:8" s="1" customFormat="1" ht="12.75" customHeight="1">
      <c r="A18" s="809">
        <v>100098</v>
      </c>
      <c r="B18" s="496" t="s">
        <v>2203</v>
      </c>
      <c r="C18" s="810" t="s">
        <v>2204</v>
      </c>
      <c r="D18" s="496" t="s">
        <v>2206</v>
      </c>
      <c r="E18" s="811">
        <v>15</v>
      </c>
      <c r="F18" s="379"/>
      <c r="G18" s="89">
        <f t="shared" si="0"/>
        <v>0</v>
      </c>
      <c r="H18" s="493"/>
    </row>
    <row r="19" spans="1:8" ht="12.75" customHeight="1">
      <c r="A19" s="809">
        <v>100065</v>
      </c>
      <c r="B19" s="496" t="s">
        <v>2207</v>
      </c>
      <c r="C19" s="812" t="s">
        <v>2208</v>
      </c>
      <c r="D19" s="496" t="s">
        <v>3234</v>
      </c>
      <c r="E19" s="813">
        <v>35</v>
      </c>
      <c r="F19" s="379"/>
      <c r="G19" s="89">
        <f t="shared" si="0"/>
        <v>0</v>
      </c>
      <c r="H19" s="493"/>
    </row>
    <row r="20" spans="1:8" ht="12.75" customHeight="1">
      <c r="A20" s="809">
        <v>100066</v>
      </c>
      <c r="B20" s="496" t="s">
        <v>2207</v>
      </c>
      <c r="C20" s="812" t="s">
        <v>2208</v>
      </c>
      <c r="D20" s="496" t="s">
        <v>3234</v>
      </c>
      <c r="E20" s="813">
        <v>35</v>
      </c>
      <c r="F20" s="379"/>
      <c r="G20" s="89">
        <f t="shared" si="0"/>
        <v>0</v>
      </c>
      <c r="H20" s="493"/>
    </row>
    <row r="21" spans="1:8" ht="12.75" customHeight="1">
      <c r="A21" s="809">
        <v>100067</v>
      </c>
      <c r="B21" s="496" t="s">
        <v>2207</v>
      </c>
      <c r="C21" s="812" t="s">
        <v>2208</v>
      </c>
      <c r="D21" s="496" t="s">
        <v>3234</v>
      </c>
      <c r="E21" s="813">
        <v>35</v>
      </c>
      <c r="F21" s="379"/>
      <c r="G21" s="89">
        <f t="shared" si="0"/>
        <v>0</v>
      </c>
      <c r="H21" s="493"/>
    </row>
    <row r="22" spans="1:8" ht="12.75" customHeight="1">
      <c r="A22" s="809">
        <v>100068</v>
      </c>
      <c r="B22" s="496" t="s">
        <v>2207</v>
      </c>
      <c r="C22" s="812" t="s">
        <v>2208</v>
      </c>
      <c r="D22" s="496" t="s">
        <v>3234</v>
      </c>
      <c r="E22" s="813">
        <v>35</v>
      </c>
      <c r="F22" s="379"/>
      <c r="G22" s="89">
        <f t="shared" si="0"/>
        <v>0</v>
      </c>
      <c r="H22" s="493"/>
    </row>
    <row r="23" spans="1:8" ht="12.75" customHeight="1">
      <c r="A23" s="809">
        <v>100069</v>
      </c>
      <c r="B23" s="496" t="s">
        <v>2207</v>
      </c>
      <c r="C23" s="812" t="s">
        <v>2208</v>
      </c>
      <c r="D23" s="496" t="s">
        <v>3234</v>
      </c>
      <c r="E23" s="813">
        <v>35</v>
      </c>
      <c r="F23" s="379"/>
      <c r="G23" s="89">
        <f t="shared" si="0"/>
        <v>0</v>
      </c>
      <c r="H23" s="493"/>
    </row>
    <row r="24" spans="1:8" ht="12.75" customHeight="1">
      <c r="A24" s="809">
        <v>100070</v>
      </c>
      <c r="B24" s="496" t="s">
        <v>2207</v>
      </c>
      <c r="C24" s="812" t="s">
        <v>2208</v>
      </c>
      <c r="D24" s="496" t="s">
        <v>3234</v>
      </c>
      <c r="E24" s="813">
        <v>35</v>
      </c>
      <c r="F24" s="379"/>
      <c r="G24" s="89">
        <f t="shared" si="0"/>
        <v>0</v>
      </c>
      <c r="H24" s="493"/>
    </row>
    <row r="25" spans="1:8" ht="12.75" customHeight="1">
      <c r="A25" s="809">
        <v>100071</v>
      </c>
      <c r="B25" s="496" t="s">
        <v>2207</v>
      </c>
      <c r="C25" s="812" t="s">
        <v>2208</v>
      </c>
      <c r="D25" s="496" t="s">
        <v>3234</v>
      </c>
      <c r="E25" s="813">
        <v>35</v>
      </c>
      <c r="F25" s="379"/>
      <c r="G25" s="89">
        <f t="shared" si="0"/>
        <v>0</v>
      </c>
      <c r="H25" s="493"/>
    </row>
    <row r="26" spans="1:8" ht="12.75" customHeight="1">
      <c r="A26" s="809">
        <v>100072</v>
      </c>
      <c r="B26" s="496" t="s">
        <v>2207</v>
      </c>
      <c r="C26" s="812" t="s">
        <v>2208</v>
      </c>
      <c r="D26" s="496" t="s">
        <v>3234</v>
      </c>
      <c r="E26" s="813">
        <v>35</v>
      </c>
      <c r="F26" s="379"/>
      <c r="G26" s="89">
        <f t="shared" si="0"/>
        <v>0</v>
      </c>
      <c r="H26" s="493"/>
    </row>
    <row r="27" spans="1:8" ht="12.75" customHeight="1">
      <c r="A27" s="809">
        <v>100073</v>
      </c>
      <c r="B27" s="496" t="s">
        <v>2210</v>
      </c>
      <c r="C27" s="812" t="s">
        <v>2209</v>
      </c>
      <c r="D27" s="496" t="s">
        <v>3234</v>
      </c>
      <c r="E27" s="813">
        <v>40</v>
      </c>
      <c r="F27" s="379"/>
      <c r="G27" s="89">
        <f t="shared" si="0"/>
        <v>0</v>
      </c>
      <c r="H27" s="493"/>
    </row>
    <row r="28" spans="1:8" ht="12.75" customHeight="1">
      <c r="A28" s="809">
        <v>100074</v>
      </c>
      <c r="B28" s="496" t="s">
        <v>2210</v>
      </c>
      <c r="C28" s="812" t="s">
        <v>2209</v>
      </c>
      <c r="D28" s="496" t="s">
        <v>3234</v>
      </c>
      <c r="E28" s="813">
        <v>40</v>
      </c>
      <c r="F28" s="379"/>
      <c r="G28" s="89">
        <f t="shared" si="0"/>
        <v>0</v>
      </c>
      <c r="H28" s="493"/>
    </row>
    <row r="29" spans="1:8" ht="12.75" customHeight="1">
      <c r="A29" s="809">
        <v>100075</v>
      </c>
      <c r="B29" s="496" t="s">
        <v>2210</v>
      </c>
      <c r="C29" s="812" t="s">
        <v>2209</v>
      </c>
      <c r="D29" s="496" t="s">
        <v>3234</v>
      </c>
      <c r="E29" s="813">
        <v>40</v>
      </c>
      <c r="F29" s="379"/>
      <c r="G29" s="89">
        <f t="shared" si="0"/>
        <v>0</v>
      </c>
      <c r="H29" s="493"/>
    </row>
    <row r="30" spans="1:8" ht="12.75" customHeight="1">
      <c r="A30" s="809">
        <v>100076</v>
      </c>
      <c r="B30" s="496" t="s">
        <v>2210</v>
      </c>
      <c r="C30" s="812" t="s">
        <v>2209</v>
      </c>
      <c r="D30" s="496" t="s">
        <v>3234</v>
      </c>
      <c r="E30" s="813">
        <v>40</v>
      </c>
      <c r="F30" s="379"/>
      <c r="G30" s="89">
        <f t="shared" si="0"/>
        <v>0</v>
      </c>
      <c r="H30" s="493"/>
    </row>
    <row r="31" spans="1:8" ht="12.75" customHeight="1">
      <c r="A31" s="809">
        <v>100077</v>
      </c>
      <c r="B31" s="496" t="s">
        <v>2203</v>
      </c>
      <c r="C31" s="812" t="s">
        <v>2211</v>
      </c>
      <c r="D31" s="496" t="s">
        <v>2206</v>
      </c>
      <c r="E31" s="813">
        <v>7.5</v>
      </c>
      <c r="F31" s="379"/>
      <c r="G31" s="89">
        <f t="shared" si="0"/>
        <v>0</v>
      </c>
      <c r="H31" s="493"/>
    </row>
    <row r="32" spans="1:8" ht="12.75" customHeight="1">
      <c r="A32" s="809">
        <v>100078</v>
      </c>
      <c r="B32" s="496" t="s">
        <v>2203</v>
      </c>
      <c r="C32" s="812" t="s">
        <v>2211</v>
      </c>
      <c r="D32" s="496" t="s">
        <v>2206</v>
      </c>
      <c r="E32" s="813">
        <v>7.5</v>
      </c>
      <c r="F32" s="379"/>
      <c r="G32" s="89">
        <f t="shared" si="0"/>
        <v>0</v>
      </c>
      <c r="H32" s="493"/>
    </row>
    <row r="33" spans="1:8" ht="12.75" customHeight="1">
      <c r="A33" s="809">
        <v>100079</v>
      </c>
      <c r="B33" s="496" t="s">
        <v>2203</v>
      </c>
      <c r="C33" s="812" t="s">
        <v>2211</v>
      </c>
      <c r="D33" s="496" t="s">
        <v>2206</v>
      </c>
      <c r="E33" s="813">
        <v>7.5</v>
      </c>
      <c r="F33" s="379"/>
      <c r="G33" s="89">
        <f t="shared" si="0"/>
        <v>0</v>
      </c>
      <c r="H33" s="493"/>
    </row>
    <row r="34" spans="1:8" ht="12.75" customHeight="1">
      <c r="A34" s="809">
        <v>100080</v>
      </c>
      <c r="B34" s="496" t="s">
        <v>2203</v>
      </c>
      <c r="C34" s="812" t="s">
        <v>2211</v>
      </c>
      <c r="D34" s="496" t="s">
        <v>2206</v>
      </c>
      <c r="E34" s="813">
        <v>7.5</v>
      </c>
      <c r="F34" s="379"/>
      <c r="G34" s="89">
        <f t="shared" si="0"/>
        <v>0</v>
      </c>
      <c r="H34" s="493"/>
    </row>
    <row r="35" spans="1:8" ht="12.75" customHeight="1">
      <c r="A35" s="809">
        <v>100081</v>
      </c>
      <c r="B35" s="496" t="s">
        <v>2203</v>
      </c>
      <c r="C35" s="812" t="s">
        <v>2211</v>
      </c>
      <c r="D35" s="496" t="s">
        <v>2206</v>
      </c>
      <c r="E35" s="813">
        <v>7.5</v>
      </c>
      <c r="F35" s="379"/>
      <c r="G35" s="89">
        <f t="shared" si="0"/>
        <v>0</v>
      </c>
      <c r="H35" s="493"/>
    </row>
    <row r="36" spans="1:8" ht="12.75" customHeight="1">
      <c r="A36" s="809">
        <v>100083</v>
      </c>
      <c r="B36" s="496" t="s">
        <v>2203</v>
      </c>
      <c r="C36" s="812" t="s">
        <v>2211</v>
      </c>
      <c r="D36" s="496" t="s">
        <v>2206</v>
      </c>
      <c r="E36" s="813">
        <v>7.5</v>
      </c>
      <c r="F36" s="379"/>
      <c r="G36" s="89">
        <f t="shared" si="0"/>
        <v>0</v>
      </c>
      <c r="H36" s="493"/>
    </row>
    <row r="37" spans="1:8" ht="12.75" customHeight="1">
      <c r="A37" s="809">
        <v>100084</v>
      </c>
      <c r="B37" s="496" t="s">
        <v>2203</v>
      </c>
      <c r="C37" s="812" t="s">
        <v>2211</v>
      </c>
      <c r="D37" s="496" t="s">
        <v>2206</v>
      </c>
      <c r="E37" s="813">
        <v>7.5</v>
      </c>
      <c r="F37" s="379"/>
      <c r="G37" s="89">
        <f t="shared" si="0"/>
        <v>0</v>
      </c>
      <c r="H37" s="493"/>
    </row>
    <row r="38" spans="1:8" ht="12.75" customHeight="1">
      <c r="A38" s="809">
        <v>100085</v>
      </c>
      <c r="B38" s="496" t="s">
        <v>2203</v>
      </c>
      <c r="C38" s="812" t="s">
        <v>2211</v>
      </c>
      <c r="D38" s="496" t="s">
        <v>2206</v>
      </c>
      <c r="E38" s="813">
        <v>7.5</v>
      </c>
      <c r="F38" s="379"/>
      <c r="G38" s="89">
        <f t="shared" si="0"/>
        <v>0</v>
      </c>
      <c r="H38" s="493"/>
    </row>
    <row r="39" spans="1:8" ht="12.75" customHeight="1">
      <c r="A39" s="809">
        <v>100086</v>
      </c>
      <c r="B39" s="496" t="s">
        <v>2203</v>
      </c>
      <c r="C39" s="812" t="s">
        <v>2211</v>
      </c>
      <c r="D39" s="496" t="s">
        <v>2206</v>
      </c>
      <c r="E39" s="813">
        <v>7.5</v>
      </c>
      <c r="F39" s="379"/>
      <c r="G39" s="89">
        <f t="shared" si="0"/>
        <v>0</v>
      </c>
      <c r="H39" s="493"/>
    </row>
    <row r="40" spans="1:8" ht="12.75" customHeight="1">
      <c r="A40" s="809">
        <v>100087</v>
      </c>
      <c r="B40" s="496" t="s">
        <v>2203</v>
      </c>
      <c r="C40" s="812" t="s">
        <v>2211</v>
      </c>
      <c r="D40" s="496" t="s">
        <v>2206</v>
      </c>
      <c r="E40" s="813">
        <v>7.5</v>
      </c>
      <c r="F40" s="379"/>
      <c r="G40" s="89">
        <f t="shared" si="0"/>
        <v>0</v>
      </c>
      <c r="H40" s="493"/>
    </row>
    <row r="41" spans="1:8" ht="12.75" customHeight="1">
      <c r="A41" s="809">
        <v>100088</v>
      </c>
      <c r="B41" s="496" t="s">
        <v>2203</v>
      </c>
      <c r="C41" s="812" t="s">
        <v>2211</v>
      </c>
      <c r="D41" s="496" t="s">
        <v>2206</v>
      </c>
      <c r="E41" s="813">
        <v>7.5</v>
      </c>
      <c r="F41" s="379"/>
      <c r="G41" s="89">
        <f t="shared" si="0"/>
        <v>0</v>
      </c>
      <c r="H41" s="493"/>
    </row>
    <row r="42" spans="1:8" ht="12.75" customHeight="1">
      <c r="A42" s="809">
        <v>100092</v>
      </c>
      <c r="B42" s="496" t="s">
        <v>2203</v>
      </c>
      <c r="C42" s="812" t="s">
        <v>2211</v>
      </c>
      <c r="D42" s="496" t="s">
        <v>2206</v>
      </c>
      <c r="E42" s="813">
        <v>7.5</v>
      </c>
      <c r="F42" s="379"/>
      <c r="G42" s="89">
        <f t="shared" si="0"/>
        <v>0</v>
      </c>
      <c r="H42" s="493"/>
    </row>
    <row r="43" spans="1:8" ht="12.75" customHeight="1">
      <c r="A43" s="809">
        <v>100099</v>
      </c>
      <c r="B43" s="496" t="s">
        <v>2203</v>
      </c>
      <c r="C43" s="812" t="s">
        <v>2211</v>
      </c>
      <c r="D43" s="496" t="s">
        <v>2206</v>
      </c>
      <c r="E43" s="813">
        <v>7.5</v>
      </c>
      <c r="F43" s="379"/>
      <c r="G43" s="89">
        <f t="shared" si="0"/>
        <v>0</v>
      </c>
    </row>
    <row r="44" spans="1:8" ht="12.75" customHeight="1">
      <c r="A44" s="809">
        <v>100100</v>
      </c>
      <c r="B44" s="496" t="s">
        <v>2203</v>
      </c>
      <c r="C44" s="812" t="s">
        <v>2211</v>
      </c>
      <c r="D44" s="496" t="s">
        <v>2206</v>
      </c>
      <c r="E44" s="813">
        <v>7.5</v>
      </c>
      <c r="F44" s="379"/>
      <c r="G44" s="89">
        <f t="shared" si="0"/>
        <v>0</v>
      </c>
    </row>
    <row r="45" spans="1:8" ht="12.75" customHeight="1">
      <c r="A45" s="809">
        <v>100101</v>
      </c>
      <c r="B45" s="496" t="s">
        <v>2203</v>
      </c>
      <c r="C45" s="812" t="s">
        <v>2211</v>
      </c>
      <c r="D45" s="496" t="s">
        <v>2206</v>
      </c>
      <c r="E45" s="813">
        <v>7.5</v>
      </c>
      <c r="F45" s="379"/>
      <c r="G45" s="89">
        <f t="shared" si="0"/>
        <v>0</v>
      </c>
    </row>
    <row r="46" spans="1:8" ht="12.75" customHeight="1">
      <c r="A46" s="809">
        <v>100102</v>
      </c>
      <c r="B46" s="496" t="s">
        <v>2203</v>
      </c>
      <c r="C46" s="812" t="s">
        <v>2211</v>
      </c>
      <c r="D46" s="496" t="s">
        <v>2206</v>
      </c>
      <c r="E46" s="813">
        <v>7.5</v>
      </c>
      <c r="F46" s="379"/>
      <c r="G46" s="89">
        <f t="shared" si="0"/>
        <v>0</v>
      </c>
    </row>
    <row r="47" spans="1:8" ht="12.75" customHeight="1">
      <c r="A47" s="809">
        <v>100103</v>
      </c>
      <c r="B47" s="496" t="s">
        <v>2203</v>
      </c>
      <c r="C47" s="812" t="s">
        <v>2211</v>
      </c>
      <c r="D47" s="496" t="s">
        <v>2206</v>
      </c>
      <c r="E47" s="813">
        <v>7.5</v>
      </c>
      <c r="F47" s="379"/>
      <c r="G47" s="89">
        <f t="shared" si="0"/>
        <v>0</v>
      </c>
    </row>
    <row r="48" spans="1:8" ht="12.75" customHeight="1">
      <c r="A48" s="809">
        <v>100104</v>
      </c>
      <c r="B48" s="496" t="s">
        <v>2203</v>
      </c>
      <c r="C48" s="812" t="s">
        <v>2211</v>
      </c>
      <c r="D48" s="496" t="s">
        <v>2206</v>
      </c>
      <c r="E48" s="813">
        <v>7.5</v>
      </c>
      <c r="F48" s="379"/>
      <c r="G48" s="89">
        <f t="shared" si="0"/>
        <v>0</v>
      </c>
    </row>
    <row r="49" spans="1:7" ht="12.75" customHeight="1">
      <c r="A49" s="809">
        <v>100105</v>
      </c>
      <c r="B49" s="496" t="s">
        <v>2203</v>
      </c>
      <c r="C49" s="812" t="s">
        <v>2211</v>
      </c>
      <c r="D49" s="496" t="s">
        <v>2206</v>
      </c>
      <c r="E49" s="813">
        <v>7.5</v>
      </c>
      <c r="F49" s="379"/>
      <c r="G49" s="89">
        <f t="shared" si="0"/>
        <v>0</v>
      </c>
    </row>
    <row r="50" spans="1:7" ht="12.75" customHeight="1">
      <c r="A50" s="809">
        <v>100106</v>
      </c>
      <c r="B50" s="496" t="s">
        <v>2203</v>
      </c>
      <c r="C50" s="812" t="s">
        <v>2211</v>
      </c>
      <c r="D50" s="496" t="s">
        <v>2206</v>
      </c>
      <c r="E50" s="813">
        <v>7.5</v>
      </c>
      <c r="F50" s="379"/>
      <c r="G50" s="89">
        <f t="shared" si="0"/>
        <v>0</v>
      </c>
    </row>
    <row r="51" spans="1:7" ht="12.75" customHeight="1">
      <c r="A51" s="809" t="s">
        <v>3096</v>
      </c>
      <c r="B51" s="814" t="s">
        <v>3100</v>
      </c>
      <c r="C51" s="810" t="s">
        <v>3101</v>
      </c>
      <c r="D51" s="815" t="s">
        <v>3102</v>
      </c>
      <c r="E51" s="813">
        <v>1.5</v>
      </c>
      <c r="F51" s="379"/>
      <c r="G51" s="89">
        <f t="shared" si="0"/>
        <v>0</v>
      </c>
    </row>
    <row r="52" spans="1:7" ht="12.75" customHeight="1">
      <c r="A52" s="809" t="s">
        <v>3097</v>
      </c>
      <c r="B52" s="814" t="s">
        <v>3100</v>
      </c>
      <c r="C52" s="810" t="s">
        <v>3101</v>
      </c>
      <c r="D52" s="815" t="s">
        <v>3102</v>
      </c>
      <c r="E52" s="813">
        <v>1.5</v>
      </c>
      <c r="F52" s="379"/>
      <c r="G52" s="89">
        <f t="shared" si="0"/>
        <v>0</v>
      </c>
    </row>
    <row r="53" spans="1:7" ht="12.75" customHeight="1">
      <c r="A53" s="809" t="s">
        <v>3098</v>
      </c>
      <c r="B53" s="814" t="s">
        <v>3100</v>
      </c>
      <c r="C53" s="810" t="s">
        <v>3101</v>
      </c>
      <c r="D53" s="815" t="s">
        <v>3102</v>
      </c>
      <c r="E53" s="813">
        <v>1.5</v>
      </c>
      <c r="F53" s="379"/>
      <c r="G53" s="89">
        <f t="shared" si="0"/>
        <v>0</v>
      </c>
    </row>
    <row r="54" spans="1:7" ht="12.75" customHeight="1">
      <c r="A54" s="816" t="s">
        <v>3099</v>
      </c>
      <c r="B54" s="817" t="s">
        <v>3100</v>
      </c>
      <c r="C54" s="818" t="s">
        <v>3101</v>
      </c>
      <c r="D54" s="819" t="s">
        <v>3102</v>
      </c>
      <c r="E54" s="820">
        <v>1.5</v>
      </c>
      <c r="F54" s="379"/>
      <c r="G54" s="89">
        <f t="shared" si="0"/>
        <v>0</v>
      </c>
    </row>
    <row r="55" spans="1:7" ht="12.75" customHeight="1" thickBot="1"/>
    <row r="56" spans="1:7" ht="12.75" customHeight="1" thickBot="1">
      <c r="F56" s="476">
        <f>SUM(F3:F54)</f>
        <v>0</v>
      </c>
      <c r="G56" s="596">
        <f>SUM(G3:G54)</f>
        <v>0</v>
      </c>
    </row>
  </sheetData>
  <phoneticPr fontId="107" type="noConversion"/>
  <pageMargins left="0.7" right="0.3125" top="0.8125" bottom="0.75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1A4A-1135-4912-9AAD-7E39FA6174AB}">
  <dimension ref="A1:L54"/>
  <sheetViews>
    <sheetView view="pageLayout" topLeftCell="A19" zoomScaleNormal="100" workbookViewId="0">
      <selection activeCell="A20" sqref="A20"/>
    </sheetView>
  </sheetViews>
  <sheetFormatPr defaultRowHeight="15"/>
  <cols>
    <col min="10" max="10" width="12.140625" customWidth="1"/>
  </cols>
  <sheetData>
    <row r="1" spans="1:12" ht="28.5">
      <c r="A1" s="1350" t="s">
        <v>3245</v>
      </c>
      <c r="B1" s="1350"/>
      <c r="C1" s="1350"/>
      <c r="D1" s="1350"/>
      <c r="E1" s="1350"/>
      <c r="F1" s="1350"/>
      <c r="G1" s="1350"/>
      <c r="H1" s="1350"/>
      <c r="I1" s="1350"/>
      <c r="J1" s="1350"/>
      <c r="K1" s="843"/>
      <c r="L1" s="843"/>
    </row>
    <row r="2" spans="1:12">
      <c r="A2" s="1" t="s">
        <v>3246</v>
      </c>
      <c r="B2" s="1"/>
      <c r="C2" s="1"/>
      <c r="D2" s="1"/>
      <c r="E2" s="1"/>
      <c r="F2" s="1"/>
      <c r="G2" s="1"/>
      <c r="H2" s="1"/>
      <c r="I2" s="1"/>
      <c r="J2" s="77" t="s">
        <v>3247</v>
      </c>
      <c r="K2" s="1"/>
    </row>
    <row r="3" spans="1:12">
      <c r="A3" s="1" t="s">
        <v>3248</v>
      </c>
      <c r="B3" s="1"/>
      <c r="C3" s="1"/>
      <c r="D3" s="1"/>
      <c r="E3" s="1"/>
      <c r="F3" s="1"/>
      <c r="G3" s="1"/>
      <c r="H3" s="1"/>
      <c r="I3" s="1"/>
      <c r="J3" s="77" t="s">
        <v>3249</v>
      </c>
      <c r="K3" s="1"/>
    </row>
    <row r="4" spans="1:12">
      <c r="A4" s="1" t="s">
        <v>3250</v>
      </c>
      <c r="B4" s="1"/>
      <c r="C4" s="1"/>
      <c r="D4" s="1"/>
      <c r="E4" s="1"/>
      <c r="F4" s="1"/>
      <c r="G4" s="1"/>
      <c r="H4" s="1"/>
      <c r="I4" s="1"/>
      <c r="J4" s="77" t="s">
        <v>3251</v>
      </c>
      <c r="K4" s="1"/>
    </row>
    <row r="5" spans="1:12">
      <c r="A5" s="1" t="s">
        <v>3252</v>
      </c>
      <c r="B5" s="1"/>
      <c r="C5" s="1"/>
      <c r="D5" s="1"/>
      <c r="E5" s="1"/>
      <c r="F5" s="1"/>
      <c r="G5" s="1"/>
      <c r="H5" s="1"/>
      <c r="I5" s="1"/>
      <c r="J5" s="77" t="s">
        <v>3253</v>
      </c>
      <c r="K5" s="1"/>
    </row>
    <row r="6" spans="1:12">
      <c r="A6" s="834" t="s">
        <v>3254</v>
      </c>
      <c r="B6" s="1"/>
      <c r="C6" s="1"/>
      <c r="D6" s="1"/>
      <c r="E6" s="1"/>
      <c r="F6" s="1"/>
      <c r="G6" s="1"/>
      <c r="H6" s="1"/>
      <c r="I6" s="1"/>
      <c r="J6" s="835" t="s">
        <v>3255</v>
      </c>
      <c r="K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834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348" t="s">
        <v>3256</v>
      </c>
      <c r="B9" s="1348"/>
      <c r="C9" s="1348"/>
      <c r="D9" s="1348"/>
      <c r="E9" s="1351" t="s">
        <v>3257</v>
      </c>
      <c r="F9" s="1351"/>
      <c r="G9" s="844"/>
      <c r="H9" s="1351" t="s">
        <v>3258</v>
      </c>
      <c r="I9" s="1351"/>
      <c r="K9" s="844"/>
      <c r="L9" s="844"/>
    </row>
    <row r="10" spans="1:12">
      <c r="A10" s="1349" t="s">
        <v>3259</v>
      </c>
      <c r="B10" s="1349"/>
      <c r="C10" s="1349"/>
      <c r="D10" s="1349"/>
      <c r="E10" s="1349" t="s">
        <v>3259</v>
      </c>
      <c r="F10" s="1349"/>
      <c r="G10" s="845"/>
      <c r="H10" s="1352" t="s">
        <v>3260</v>
      </c>
      <c r="I10" s="1352"/>
      <c r="K10" s="20"/>
      <c r="L10" s="20"/>
    </row>
    <row r="11" spans="1:12">
      <c r="A11" s="1346" t="s">
        <v>3261</v>
      </c>
      <c r="B11" s="1346"/>
      <c r="C11" s="1346"/>
      <c r="D11" s="1346"/>
      <c r="E11" s="1346" t="s">
        <v>3261</v>
      </c>
      <c r="F11" s="1346"/>
      <c r="G11" s="836"/>
      <c r="H11" s="1346" t="s">
        <v>3262</v>
      </c>
      <c r="I11" s="1346"/>
      <c r="K11" s="836"/>
      <c r="L11" s="836"/>
    </row>
    <row r="12" spans="1:12">
      <c r="A12" s="1345" t="s">
        <v>3263</v>
      </c>
      <c r="B12" s="1346"/>
      <c r="C12" s="1346"/>
      <c r="D12" s="1346"/>
      <c r="E12" s="836"/>
      <c r="F12" s="1"/>
      <c r="G12" s="1"/>
      <c r="H12" s="836"/>
      <c r="I12" s="1"/>
      <c r="J12" s="1"/>
      <c r="K12" s="1"/>
      <c r="L12" s="1"/>
    </row>
    <row r="13" spans="1:12">
      <c r="A13" s="1345" t="s">
        <v>3264</v>
      </c>
      <c r="B13" s="1346"/>
      <c r="C13" s="1346"/>
      <c r="D13" s="1346"/>
      <c r="E13" s="1347"/>
      <c r="F13" s="1347"/>
      <c r="G13" s="1347"/>
      <c r="H13" s="1347"/>
      <c r="I13" s="1"/>
      <c r="J13" s="1"/>
      <c r="K13" s="1"/>
      <c r="L13" s="1"/>
    </row>
    <row r="14" spans="1:12">
      <c r="A14" s="1"/>
      <c r="B14" s="1"/>
      <c r="C14" s="1"/>
      <c r="D14" s="1"/>
      <c r="E14" s="837"/>
      <c r="F14" s="838"/>
      <c r="G14" s="1"/>
      <c r="H14" s="1"/>
      <c r="I14" s="1"/>
      <c r="J14" s="1"/>
      <c r="K14" s="1"/>
      <c r="L14" s="1"/>
    </row>
    <row r="15" spans="1:12">
      <c r="A15" s="839" t="s">
        <v>3265</v>
      </c>
      <c r="B15" s="339"/>
      <c r="C15" s="840"/>
      <c r="D15" s="840"/>
      <c r="E15" s="837"/>
      <c r="F15" s="1"/>
      <c r="G15" s="1"/>
      <c r="H15" s="1"/>
      <c r="I15" s="1"/>
      <c r="J15" s="1"/>
      <c r="K15" s="1"/>
      <c r="L15" s="1"/>
    </row>
    <row r="16" spans="1:12">
      <c r="A16" s="839"/>
      <c r="B16" s="339"/>
      <c r="C16" s="840"/>
      <c r="D16" s="840"/>
      <c r="E16" s="837"/>
      <c r="F16" s="1"/>
      <c r="G16" s="1"/>
      <c r="H16" s="1"/>
      <c r="I16" s="1"/>
      <c r="J16" s="1"/>
      <c r="K16" s="1"/>
      <c r="L16" s="1"/>
    </row>
    <row r="17" spans="1:12">
      <c r="A17" s="839" t="s">
        <v>3266</v>
      </c>
      <c r="B17" s="339"/>
      <c r="C17" s="840"/>
      <c r="D17" s="840"/>
      <c r="E17" s="1"/>
      <c r="F17" s="1"/>
      <c r="G17" s="1"/>
      <c r="H17" s="1"/>
      <c r="I17" s="1"/>
      <c r="J17" s="1"/>
      <c r="K17" s="1"/>
      <c r="L17" s="1"/>
    </row>
    <row r="18" spans="1:12">
      <c r="A18" s="839"/>
      <c r="B18" s="339"/>
      <c r="C18" s="840"/>
      <c r="D18" s="840"/>
      <c r="E18" s="1"/>
      <c r="F18" s="1"/>
      <c r="G18" s="1"/>
      <c r="H18" s="1"/>
      <c r="I18" s="1"/>
      <c r="J18" s="1"/>
      <c r="K18" s="1"/>
      <c r="L18" s="1"/>
    </row>
    <row r="19" spans="1:12">
      <c r="A19" s="839" t="s">
        <v>3267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267" t="s">
        <v>4226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 t="s">
        <v>3268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 t="s">
        <v>3269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 t="s">
        <v>3270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 t="s">
        <v>3271</v>
      </c>
      <c r="B27" s="1"/>
      <c r="C27" s="1"/>
      <c r="D27" s="1"/>
      <c r="E27" s="837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837"/>
      <c r="F28" s="1"/>
      <c r="G28" s="1"/>
      <c r="H28" s="1"/>
      <c r="I28" s="1"/>
      <c r="J28" s="1"/>
      <c r="K28" s="1"/>
      <c r="L28" s="1"/>
    </row>
    <row r="29" spans="1:12">
      <c r="A29" s="839" t="s">
        <v>3272</v>
      </c>
      <c r="B29" s="339"/>
      <c r="C29" s="840"/>
      <c r="D29" s="840"/>
      <c r="E29" s="841"/>
      <c r="F29" s="1"/>
      <c r="G29" s="1"/>
      <c r="H29" s="1"/>
      <c r="I29" s="1"/>
      <c r="J29" s="1"/>
      <c r="K29" s="1"/>
      <c r="L29" s="1"/>
    </row>
    <row r="30" spans="1:12">
      <c r="A30" s="839" t="s">
        <v>3273</v>
      </c>
      <c r="B30" s="339"/>
      <c r="C30" s="840"/>
      <c r="D30" s="840"/>
      <c r="E30" s="841"/>
      <c r="F30" s="1"/>
      <c r="G30" s="1"/>
      <c r="H30" s="1"/>
      <c r="I30" s="1"/>
      <c r="J30" s="1"/>
      <c r="K30" s="1"/>
      <c r="L30" s="1"/>
    </row>
    <row r="31" spans="1:12">
      <c r="A31" s="842" t="s">
        <v>3274</v>
      </c>
      <c r="B31" s="9"/>
      <c r="C31" s="838"/>
      <c r="D31" s="838"/>
      <c r="E31" s="1"/>
      <c r="F31" s="1"/>
      <c r="G31" s="1"/>
      <c r="H31" s="1"/>
      <c r="I31" s="1"/>
      <c r="J31" s="1"/>
      <c r="K31" s="1"/>
      <c r="L31" s="1"/>
    </row>
    <row r="32" spans="1:12">
      <c r="A32" s="842"/>
      <c r="B32" s="9"/>
      <c r="C32" s="838"/>
      <c r="D32" s="838"/>
      <c r="E32" s="1"/>
      <c r="F32" s="1"/>
      <c r="G32" s="1"/>
      <c r="H32" s="1"/>
      <c r="I32" s="1"/>
      <c r="J32" s="1"/>
      <c r="K32" s="1"/>
      <c r="L32" s="1"/>
    </row>
    <row r="33" spans="1:12">
      <c r="A33" s="1" t="s">
        <v>3275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 t="s">
        <v>3276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 t="s">
        <v>3277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 t="s">
        <v>3278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 t="s">
        <v>3279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 t="s">
        <v>3280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 t="s">
        <v>3281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2" t="s">
        <v>3282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2" t="s">
        <v>3283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 t="s">
        <v>3284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13">
    <mergeCell ref="A1:J1"/>
    <mergeCell ref="E9:F9"/>
    <mergeCell ref="E10:F10"/>
    <mergeCell ref="E11:F11"/>
    <mergeCell ref="H9:I9"/>
    <mergeCell ref="H10:I10"/>
    <mergeCell ref="A11:D11"/>
    <mergeCell ref="A12:D12"/>
    <mergeCell ref="A13:D13"/>
    <mergeCell ref="E13:H13"/>
    <mergeCell ref="H11:I11"/>
    <mergeCell ref="A9:D9"/>
    <mergeCell ref="A10:D10"/>
  </mergeCells>
  <hyperlinks>
    <hyperlink ref="A6" r:id="rId1" display="mailto:info@mandjesbloembollen.nl" xr:uid="{7DFBDC0E-8385-402A-AEF4-6982BFDB5988}"/>
    <hyperlink ref="J6" r:id="rId2" xr:uid="{D0BDDE02-5008-4D82-B821-A7C08E2D62F4}"/>
  </hyperlinks>
  <pageMargins left="0.375" right="0.27083333333333331" top="0.89583333333333337" bottom="0.75" header="0.3" footer="0.3"/>
  <pageSetup paperSize="9" orientation="portrait" r:id="rId3"/>
  <headerFooter>
    <oddHeader>&amp;L&amp;G&amp;RKatalog Herbst 2021
&amp;K002060Walter Mandjes Blumenzwiebeln</oddHeader>
    <oddFooter>&amp;C&amp;10T:0031647892036, F: 0031247502985, E:info@waltermandjesblumenzwiebeln.nl, www.waltermandjesblumenzwiebeln.nl</oddFoot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EE46-2053-44FF-88DD-BF55A2036420}">
  <dimension ref="A1:D940"/>
  <sheetViews>
    <sheetView showZeros="0" zoomScaleNormal="100" workbookViewId="0">
      <selection activeCell="D940" sqref="D940"/>
    </sheetView>
  </sheetViews>
  <sheetFormatPr defaultRowHeight="15"/>
  <cols>
    <col min="1" max="1" width="9.140625" style="12"/>
    <col min="2" max="2" width="42.7109375" bestFit="1" customWidth="1"/>
    <col min="3" max="3" width="24" style="77" bestFit="1" customWidth="1"/>
    <col min="4" max="4" width="9.140625" style="1"/>
  </cols>
  <sheetData>
    <row r="1" spans="1:4">
      <c r="A1" s="1159" t="s">
        <v>1681</v>
      </c>
      <c r="B1" s="1146" t="s">
        <v>3199</v>
      </c>
      <c r="C1" s="1147" t="s">
        <v>1</v>
      </c>
      <c r="D1" s="1">
        <f>'Eve''s Garden'!F9</f>
        <v>0</v>
      </c>
    </row>
    <row r="2" spans="1:4">
      <c r="A2" s="1159" t="s">
        <v>1782</v>
      </c>
      <c r="B2" s="1146" t="s">
        <v>3199</v>
      </c>
      <c r="C2" s="1147" t="s">
        <v>3</v>
      </c>
      <c r="D2" s="1">
        <f>'Eve''s Garden'!F10</f>
        <v>0</v>
      </c>
    </row>
    <row r="3" spans="1:4">
      <c r="A3" s="1159" t="s">
        <v>1682</v>
      </c>
      <c r="B3" s="1146" t="s">
        <v>3199</v>
      </c>
      <c r="C3" s="1147" t="s">
        <v>4</v>
      </c>
      <c r="D3" s="1">
        <f>'Eve''s Garden'!F11</f>
        <v>0</v>
      </c>
    </row>
    <row r="4" spans="1:4">
      <c r="A4" s="1159" t="s">
        <v>1683</v>
      </c>
      <c r="B4" s="1146" t="s">
        <v>3199</v>
      </c>
      <c r="C4" s="1147" t="s">
        <v>1747</v>
      </c>
      <c r="D4" s="1">
        <f>'Eve''s Garden'!F12</f>
        <v>0</v>
      </c>
    </row>
    <row r="5" spans="1:4">
      <c r="A5" s="1159" t="s">
        <v>1684</v>
      </c>
      <c r="B5" s="1146" t="s">
        <v>3199</v>
      </c>
      <c r="C5" s="1147" t="s">
        <v>1748</v>
      </c>
      <c r="D5" s="1">
        <f>'Eve''s Garden'!F13</f>
        <v>0</v>
      </c>
    </row>
    <row r="6" spans="1:4">
      <c r="A6" s="1159" t="s">
        <v>1685</v>
      </c>
      <c r="B6" s="1146" t="s">
        <v>3199</v>
      </c>
      <c r="C6" s="1147" t="s">
        <v>6</v>
      </c>
      <c r="D6" s="1">
        <f>'Eve''s Garden'!F14</f>
        <v>0</v>
      </c>
    </row>
    <row r="7" spans="1:4">
      <c r="A7" s="1159" t="s">
        <v>1783</v>
      </c>
      <c r="B7" s="1146" t="s">
        <v>3199</v>
      </c>
      <c r="C7" s="1147" t="s">
        <v>7</v>
      </c>
      <c r="D7" s="1">
        <f>'Eve''s Garden'!F15</f>
        <v>0</v>
      </c>
    </row>
    <row r="8" spans="1:4">
      <c r="A8" s="1159" t="s">
        <v>1686</v>
      </c>
      <c r="B8" s="1146" t="s">
        <v>3199</v>
      </c>
      <c r="C8" s="1147" t="s">
        <v>1749</v>
      </c>
      <c r="D8" s="1">
        <f>'Eve''s Garden'!F16</f>
        <v>0</v>
      </c>
    </row>
    <row r="9" spans="1:4">
      <c r="A9" s="1159" t="s">
        <v>1687</v>
      </c>
      <c r="B9" s="1146" t="s">
        <v>3199</v>
      </c>
      <c r="C9" s="1147" t="s">
        <v>8</v>
      </c>
      <c r="D9" s="1">
        <f>'Eve''s Garden'!F17</f>
        <v>0</v>
      </c>
    </row>
    <row r="10" spans="1:4">
      <c r="A10" s="1159" t="s">
        <v>1688</v>
      </c>
      <c r="B10" s="1146" t="s">
        <v>3199</v>
      </c>
      <c r="C10" s="1147" t="s">
        <v>9</v>
      </c>
      <c r="D10" s="1">
        <f>'Eve''s Garden'!F18</f>
        <v>0</v>
      </c>
    </row>
    <row r="11" spans="1:4">
      <c r="A11" s="1159" t="s">
        <v>1784</v>
      </c>
      <c r="B11" s="1146" t="s">
        <v>3199</v>
      </c>
      <c r="C11" s="1147" t="s">
        <v>3200</v>
      </c>
      <c r="D11" s="1">
        <f>'Eve''s Garden'!F19</f>
        <v>0</v>
      </c>
    </row>
    <row r="12" spans="1:4">
      <c r="A12" s="1159" t="s">
        <v>1690</v>
      </c>
      <c r="B12" s="1146" t="s">
        <v>3199</v>
      </c>
      <c r="C12" s="1147" t="s">
        <v>12</v>
      </c>
      <c r="D12" s="1">
        <f>'Eve''s Garden'!F20</f>
        <v>0</v>
      </c>
    </row>
    <row r="13" spans="1:4">
      <c r="A13" s="1159" t="s">
        <v>1691</v>
      </c>
      <c r="B13" s="1146" t="s">
        <v>3199</v>
      </c>
      <c r="C13" s="1147" t="s">
        <v>13</v>
      </c>
      <c r="D13" s="1">
        <f>'Eve''s Garden'!F21</f>
        <v>0</v>
      </c>
    </row>
    <row r="14" spans="1:4">
      <c r="A14" s="1159" t="s">
        <v>1785</v>
      </c>
      <c r="B14" s="1146" t="s">
        <v>3199</v>
      </c>
      <c r="C14" s="1147" t="s">
        <v>14</v>
      </c>
      <c r="D14" s="1">
        <f>'Eve''s Garden'!F22</f>
        <v>0</v>
      </c>
    </row>
    <row r="15" spans="1:4">
      <c r="A15" s="1159" t="s">
        <v>1692</v>
      </c>
      <c r="B15" s="1146" t="s">
        <v>3199</v>
      </c>
      <c r="C15" s="1147" t="s">
        <v>1751</v>
      </c>
      <c r="D15" s="1">
        <f>'Eve''s Garden'!F23</f>
        <v>0</v>
      </c>
    </row>
    <row r="16" spans="1:4">
      <c r="A16" s="1159" t="s">
        <v>1786</v>
      </c>
      <c r="B16" s="1146" t="s">
        <v>3199</v>
      </c>
      <c r="C16" s="1147" t="s">
        <v>16</v>
      </c>
      <c r="D16" s="1">
        <f>'Eve''s Garden'!F24</f>
        <v>0</v>
      </c>
    </row>
    <row r="17" spans="1:4">
      <c r="A17" s="1159" t="s">
        <v>1693</v>
      </c>
      <c r="B17" s="1146" t="s">
        <v>3199</v>
      </c>
      <c r="C17" s="1147" t="s">
        <v>17</v>
      </c>
      <c r="D17" s="1">
        <f>'Eve''s Garden'!F25</f>
        <v>0</v>
      </c>
    </row>
    <row r="18" spans="1:4">
      <c r="A18" s="1159" t="s">
        <v>1694</v>
      </c>
      <c r="B18" s="1146" t="s">
        <v>3199</v>
      </c>
      <c r="C18" s="1147" t="s">
        <v>1752</v>
      </c>
      <c r="D18" s="1">
        <f>'Eve''s Garden'!F26</f>
        <v>0</v>
      </c>
    </row>
    <row r="19" spans="1:4">
      <c r="A19" s="1159" t="s">
        <v>1695</v>
      </c>
      <c r="B19" s="1146" t="s">
        <v>3199</v>
      </c>
      <c r="C19" s="1147" t="s">
        <v>1753</v>
      </c>
      <c r="D19" s="1">
        <f>'Eve''s Garden'!F27</f>
        <v>0</v>
      </c>
    </row>
    <row r="20" spans="1:4">
      <c r="A20" s="1159" t="s">
        <v>1696</v>
      </c>
      <c r="B20" s="1146" t="s">
        <v>3199</v>
      </c>
      <c r="C20" s="1147" t="s">
        <v>1754</v>
      </c>
      <c r="D20" s="1">
        <f>'Eve''s Garden'!F28</f>
        <v>0</v>
      </c>
    </row>
    <row r="21" spans="1:4">
      <c r="A21" s="1159" t="s">
        <v>1787</v>
      </c>
      <c r="B21" s="1146" t="s">
        <v>3199</v>
      </c>
      <c r="C21" s="1147" t="s">
        <v>19</v>
      </c>
      <c r="D21" s="1">
        <f>'Eve''s Garden'!F29</f>
        <v>0</v>
      </c>
    </row>
    <row r="22" spans="1:4">
      <c r="A22" s="1159" t="s">
        <v>1697</v>
      </c>
      <c r="B22" s="1146" t="s">
        <v>3199</v>
      </c>
      <c r="C22" s="1147" t="s">
        <v>20</v>
      </c>
      <c r="D22" s="1">
        <f>'Eve''s Garden'!F30</f>
        <v>0</v>
      </c>
    </row>
    <row r="23" spans="1:4">
      <c r="A23" s="1159" t="s">
        <v>1698</v>
      </c>
      <c r="B23" s="1146" t="s">
        <v>3199</v>
      </c>
      <c r="C23" s="1147" t="s">
        <v>21</v>
      </c>
      <c r="D23" s="1">
        <f>'Eve''s Garden'!F31</f>
        <v>0</v>
      </c>
    </row>
    <row r="24" spans="1:4">
      <c r="A24" s="1159" t="s">
        <v>1699</v>
      </c>
      <c r="B24" s="1146" t="s">
        <v>3199</v>
      </c>
      <c r="C24" s="1147" t="s">
        <v>23</v>
      </c>
      <c r="D24" s="1">
        <f>'Eve''s Garden'!F32</f>
        <v>0</v>
      </c>
    </row>
    <row r="25" spans="1:4">
      <c r="A25" s="1159" t="s">
        <v>1700</v>
      </c>
      <c r="B25" s="1146" t="s">
        <v>3199</v>
      </c>
      <c r="C25" s="1147" t="s">
        <v>1757</v>
      </c>
      <c r="D25" s="1">
        <f>'Eve''s Garden'!F33</f>
        <v>0</v>
      </c>
    </row>
    <row r="26" spans="1:4">
      <c r="A26" s="1159" t="s">
        <v>1701</v>
      </c>
      <c r="B26" s="1146" t="s">
        <v>3199</v>
      </c>
      <c r="C26" s="1147" t="s">
        <v>25</v>
      </c>
      <c r="D26" s="1">
        <f>'Eve''s Garden'!F34</f>
        <v>0</v>
      </c>
    </row>
    <row r="27" spans="1:4">
      <c r="A27" s="1159" t="s">
        <v>1702</v>
      </c>
      <c r="B27" s="1146" t="s">
        <v>3199</v>
      </c>
      <c r="C27" s="1147" t="s">
        <v>1758</v>
      </c>
      <c r="D27" s="1">
        <f>'Eve''s Garden'!F35</f>
        <v>0</v>
      </c>
    </row>
    <row r="28" spans="1:4">
      <c r="A28" s="1159" t="s">
        <v>1703</v>
      </c>
      <c r="B28" s="1146" t="s">
        <v>3199</v>
      </c>
      <c r="C28" s="1147" t="s">
        <v>3201</v>
      </c>
      <c r="D28" s="1">
        <f>'Eve''s Garden'!F36</f>
        <v>0</v>
      </c>
    </row>
    <row r="29" spans="1:4">
      <c r="A29" s="1159" t="s">
        <v>1704</v>
      </c>
      <c r="B29" s="1146" t="s">
        <v>3199</v>
      </c>
      <c r="C29" s="1147" t="s">
        <v>1759</v>
      </c>
      <c r="D29" s="1">
        <f>'Eve''s Garden'!F37</f>
        <v>0</v>
      </c>
    </row>
    <row r="30" spans="1:4">
      <c r="A30" s="1159" t="s">
        <v>1788</v>
      </c>
      <c r="B30" s="1146" t="s">
        <v>3199</v>
      </c>
      <c r="C30" s="1147" t="s">
        <v>1760</v>
      </c>
      <c r="D30" s="1">
        <f>'Eve''s Garden'!F38</f>
        <v>0</v>
      </c>
    </row>
    <row r="31" spans="1:4">
      <c r="A31" s="1159" t="s">
        <v>1705</v>
      </c>
      <c r="B31" s="1146" t="s">
        <v>3199</v>
      </c>
      <c r="C31" s="1147" t="s">
        <v>1761</v>
      </c>
      <c r="D31" s="1">
        <f>'Eve''s Garden'!F39</f>
        <v>0</v>
      </c>
    </row>
    <row r="32" spans="1:4">
      <c r="A32" s="1159" t="s">
        <v>1706</v>
      </c>
      <c r="B32" s="1146" t="s">
        <v>3199</v>
      </c>
      <c r="C32" s="1147" t="s">
        <v>27</v>
      </c>
      <c r="D32" s="1">
        <f>'Eve''s Garden'!F40</f>
        <v>0</v>
      </c>
    </row>
    <row r="33" spans="1:4">
      <c r="A33" s="1159" t="s">
        <v>1789</v>
      </c>
      <c r="B33" s="1146" t="s">
        <v>3199</v>
      </c>
      <c r="C33" s="1147" t="s">
        <v>28</v>
      </c>
      <c r="D33" s="1">
        <f>'Eve''s Garden'!F41</f>
        <v>0</v>
      </c>
    </row>
    <row r="34" spans="1:4">
      <c r="A34" s="1159" t="s">
        <v>1707</v>
      </c>
      <c r="B34" s="1146" t="s">
        <v>3199</v>
      </c>
      <c r="C34" s="1147" t="s">
        <v>29</v>
      </c>
      <c r="D34" s="1">
        <f>'Eve''s Garden'!F42</f>
        <v>0</v>
      </c>
    </row>
    <row r="35" spans="1:4">
      <c r="A35" s="1159" t="s">
        <v>1708</v>
      </c>
      <c r="B35" s="1146" t="s">
        <v>3199</v>
      </c>
      <c r="C35" s="1147" t="s">
        <v>30</v>
      </c>
      <c r="D35" s="1">
        <f>'Eve''s Garden'!F43</f>
        <v>0</v>
      </c>
    </row>
    <row r="36" spans="1:4">
      <c r="A36" s="1159" t="s">
        <v>1709</v>
      </c>
      <c r="B36" s="1146" t="s">
        <v>3199</v>
      </c>
      <c r="C36" s="1147" t="s">
        <v>40</v>
      </c>
      <c r="D36" s="1">
        <f>'Eve''s Garden'!F44</f>
        <v>0</v>
      </c>
    </row>
    <row r="37" spans="1:4">
      <c r="A37" s="1159" t="s">
        <v>1790</v>
      </c>
      <c r="B37" s="1146" t="s">
        <v>3199</v>
      </c>
      <c r="C37" s="1147" t="s">
        <v>3202</v>
      </c>
      <c r="D37" s="1">
        <f>'Eve''s Garden'!F45</f>
        <v>0</v>
      </c>
    </row>
    <row r="38" spans="1:4">
      <c r="A38" s="1159" t="s">
        <v>1710</v>
      </c>
      <c r="B38" s="1146" t="s">
        <v>3199</v>
      </c>
      <c r="C38" s="1147" t="s">
        <v>3203</v>
      </c>
      <c r="D38" s="1">
        <f>'Eve''s Garden'!F46</f>
        <v>0</v>
      </c>
    </row>
    <row r="39" spans="1:4">
      <c r="A39" s="1159" t="s">
        <v>1711</v>
      </c>
      <c r="B39" s="1146" t="s">
        <v>3199</v>
      </c>
      <c r="C39" s="1147" t="s">
        <v>3204</v>
      </c>
      <c r="D39" s="1">
        <f>'Eve''s Garden'!F47</f>
        <v>0</v>
      </c>
    </row>
    <row r="40" spans="1:4">
      <c r="A40" s="1159" t="s">
        <v>1712</v>
      </c>
      <c r="B40" s="1146" t="s">
        <v>3199</v>
      </c>
      <c r="C40" s="1147" t="s">
        <v>3205</v>
      </c>
      <c r="D40" s="1">
        <f>'Eve''s Garden'!F48</f>
        <v>0</v>
      </c>
    </row>
    <row r="41" spans="1:4">
      <c r="A41" s="1159" t="s">
        <v>1713</v>
      </c>
      <c r="B41" s="1146" t="s">
        <v>3199</v>
      </c>
      <c r="C41" s="1147" t="s">
        <v>3206</v>
      </c>
      <c r="D41" s="1">
        <f>'Eve''s Garden'!F49</f>
        <v>0</v>
      </c>
    </row>
    <row r="42" spans="1:4">
      <c r="A42" s="1159" t="s">
        <v>1714</v>
      </c>
      <c r="B42" s="1146" t="s">
        <v>3199</v>
      </c>
      <c r="C42" s="1147" t="s">
        <v>34</v>
      </c>
      <c r="D42" s="1">
        <f>'Eve''s Garden'!F50</f>
        <v>0</v>
      </c>
    </row>
    <row r="43" spans="1:4">
      <c r="A43" s="1159" t="s">
        <v>1715</v>
      </c>
      <c r="B43" s="1146" t="s">
        <v>3199</v>
      </c>
      <c r="C43" s="1147" t="s">
        <v>35</v>
      </c>
      <c r="D43" s="1">
        <f>'Eve''s Garden'!F51</f>
        <v>0</v>
      </c>
    </row>
    <row r="44" spans="1:4">
      <c r="A44" s="1159" t="s">
        <v>1716</v>
      </c>
      <c r="B44" s="1146" t="s">
        <v>3199</v>
      </c>
      <c r="C44" s="1147" t="s">
        <v>36</v>
      </c>
      <c r="D44" s="1">
        <f>'Eve''s Garden'!F52</f>
        <v>0</v>
      </c>
    </row>
    <row r="45" spans="1:4">
      <c r="A45" s="1159" t="s">
        <v>1717</v>
      </c>
      <c r="B45" s="1146" t="s">
        <v>3199</v>
      </c>
      <c r="C45" s="1147" t="s">
        <v>1765</v>
      </c>
      <c r="D45" s="1">
        <f>'Eve''s Garden'!F53</f>
        <v>0</v>
      </c>
    </row>
    <row r="46" spans="1:4">
      <c r="A46" s="1159" t="s">
        <v>1791</v>
      </c>
      <c r="B46" s="1146" t="s">
        <v>3199</v>
      </c>
      <c r="C46" s="1147" t="s">
        <v>39</v>
      </c>
      <c r="D46" s="1">
        <f>'Eve''s Garden'!F54</f>
        <v>0</v>
      </c>
    </row>
    <row r="47" spans="1:4">
      <c r="A47" s="1159" t="s">
        <v>1718</v>
      </c>
      <c r="B47" s="1146" t="s">
        <v>3199</v>
      </c>
      <c r="C47" s="1147" t="s">
        <v>1766</v>
      </c>
      <c r="D47" s="1">
        <f>'Eve''s Garden'!F55</f>
        <v>0</v>
      </c>
    </row>
    <row r="48" spans="1:4">
      <c r="A48" s="1159" t="s">
        <v>1792</v>
      </c>
      <c r="B48" s="1146" t="s">
        <v>3199</v>
      </c>
      <c r="C48" s="1147" t="s">
        <v>353</v>
      </c>
      <c r="D48" s="1">
        <f>'Eve''s Garden'!F56</f>
        <v>0</v>
      </c>
    </row>
    <row r="49" spans="1:4">
      <c r="A49" s="1159" t="s">
        <v>1719</v>
      </c>
      <c r="B49" s="1146" t="s">
        <v>3199</v>
      </c>
      <c r="C49" s="1147" t="s">
        <v>41</v>
      </c>
      <c r="D49" s="1">
        <f>'Eve''s Garden'!F57</f>
        <v>0</v>
      </c>
    </row>
    <row r="50" spans="1:4">
      <c r="A50" s="1159" t="s">
        <v>1793</v>
      </c>
      <c r="B50" s="1146" t="s">
        <v>3199</v>
      </c>
      <c r="C50" s="1147" t="s">
        <v>42</v>
      </c>
      <c r="D50" s="1">
        <f>'Eve''s Garden'!F58</f>
        <v>0</v>
      </c>
    </row>
    <row r="51" spans="1:4">
      <c r="A51" s="1159" t="s">
        <v>1794</v>
      </c>
      <c r="B51" s="1146" t="s">
        <v>3207</v>
      </c>
      <c r="C51" s="1147" t="s">
        <v>1767</v>
      </c>
      <c r="D51" s="1">
        <f>'Eve''s Garden'!F59</f>
        <v>0</v>
      </c>
    </row>
    <row r="52" spans="1:4">
      <c r="A52" s="1159" t="s">
        <v>1795</v>
      </c>
      <c r="B52" s="1146" t="s">
        <v>3207</v>
      </c>
      <c r="C52" s="1147" t="s">
        <v>44</v>
      </c>
      <c r="D52" s="1">
        <f>'Eve''s Garden'!F60</f>
        <v>0</v>
      </c>
    </row>
    <row r="53" spans="1:4">
      <c r="A53" s="1159" t="s">
        <v>1796</v>
      </c>
      <c r="B53" s="1146" t="s">
        <v>3207</v>
      </c>
      <c r="C53" s="1147" t="s">
        <v>46</v>
      </c>
      <c r="D53" s="1">
        <f>'Eve''s Garden'!F61</f>
        <v>0</v>
      </c>
    </row>
    <row r="54" spans="1:4">
      <c r="A54" s="1159" t="s">
        <v>1720</v>
      </c>
      <c r="B54" s="1146" t="s">
        <v>3207</v>
      </c>
      <c r="C54" s="1147" t="s">
        <v>47</v>
      </c>
      <c r="D54" s="1">
        <f>'Eve''s Garden'!F62</f>
        <v>0</v>
      </c>
    </row>
    <row r="55" spans="1:4">
      <c r="A55" s="1159" t="s">
        <v>1721</v>
      </c>
      <c r="B55" s="1146" t="s">
        <v>3207</v>
      </c>
      <c r="C55" s="1147" t="s">
        <v>48</v>
      </c>
      <c r="D55" s="1">
        <f>'Eve''s Garden'!F63</f>
        <v>0</v>
      </c>
    </row>
    <row r="56" spans="1:4">
      <c r="A56" s="1159" t="s">
        <v>1722</v>
      </c>
      <c r="B56" s="1146" t="s">
        <v>3207</v>
      </c>
      <c r="C56" s="1147" t="s">
        <v>50</v>
      </c>
      <c r="D56" s="1">
        <f>'Eve''s Garden'!F64</f>
        <v>0</v>
      </c>
    </row>
    <row r="57" spans="1:4">
      <c r="A57" s="1159" t="s">
        <v>1723</v>
      </c>
      <c r="B57" s="1146" t="s">
        <v>3207</v>
      </c>
      <c r="C57" s="1147" t="s">
        <v>51</v>
      </c>
      <c r="D57" s="1">
        <f>'Eve''s Garden'!F65</f>
        <v>0</v>
      </c>
    </row>
    <row r="58" spans="1:4">
      <c r="A58" s="1159" t="s">
        <v>1724</v>
      </c>
      <c r="B58" s="1146" t="s">
        <v>3207</v>
      </c>
      <c r="C58" s="1147" t="s">
        <v>52</v>
      </c>
      <c r="D58" s="1">
        <f>'Eve''s Garden'!F66</f>
        <v>0</v>
      </c>
    </row>
    <row r="59" spans="1:4">
      <c r="A59" s="1159" t="s">
        <v>1797</v>
      </c>
      <c r="B59" s="1146" t="s">
        <v>3207</v>
      </c>
      <c r="C59" s="1147" t="s">
        <v>1768</v>
      </c>
      <c r="D59" s="1">
        <f>'Eve''s Garden'!F67</f>
        <v>0</v>
      </c>
    </row>
    <row r="60" spans="1:4">
      <c r="A60" s="1159" t="s">
        <v>1798</v>
      </c>
      <c r="B60" s="1146" t="s">
        <v>3208</v>
      </c>
      <c r="C60" s="1147" t="s">
        <v>1769</v>
      </c>
      <c r="D60" s="1">
        <f>'Eve''s Garden'!F68</f>
        <v>0</v>
      </c>
    </row>
    <row r="61" spans="1:4">
      <c r="A61" s="1159" t="s">
        <v>1725</v>
      </c>
      <c r="B61" s="1146" t="s">
        <v>3208</v>
      </c>
      <c r="C61" s="1147" t="s">
        <v>55</v>
      </c>
      <c r="D61" s="1">
        <f>'Eve''s Garden'!F69</f>
        <v>0</v>
      </c>
    </row>
    <row r="62" spans="1:4">
      <c r="A62" s="1159" t="s">
        <v>1799</v>
      </c>
      <c r="B62" s="1146" t="s">
        <v>3208</v>
      </c>
      <c r="C62" s="1147" t="s">
        <v>58</v>
      </c>
      <c r="D62" s="1">
        <f>'Eve''s Garden'!F73</f>
        <v>0</v>
      </c>
    </row>
    <row r="63" spans="1:4">
      <c r="A63" s="1159" t="s">
        <v>1800</v>
      </c>
      <c r="B63" s="1146" t="s">
        <v>3208</v>
      </c>
      <c r="C63" s="1147" t="s">
        <v>59</v>
      </c>
      <c r="D63" s="1">
        <f>'Eve''s Garden'!F74</f>
        <v>0</v>
      </c>
    </row>
    <row r="64" spans="1:4">
      <c r="A64" s="1159" t="s">
        <v>1726</v>
      </c>
      <c r="B64" s="1146" t="s">
        <v>3208</v>
      </c>
      <c r="C64" s="1147" t="s">
        <v>60</v>
      </c>
      <c r="D64" s="1">
        <f>'Eve''s Garden'!F75</f>
        <v>0</v>
      </c>
    </row>
    <row r="65" spans="1:4">
      <c r="A65" s="1159" t="s">
        <v>1801</v>
      </c>
      <c r="B65" s="1146" t="s">
        <v>3208</v>
      </c>
      <c r="C65" s="1147" t="s">
        <v>3209</v>
      </c>
      <c r="D65" s="1">
        <f>'Eve''s Garden'!F76</f>
        <v>0</v>
      </c>
    </row>
    <row r="66" spans="1:4">
      <c r="A66" s="1159" t="s">
        <v>1802</v>
      </c>
      <c r="B66" s="1146" t="s">
        <v>3208</v>
      </c>
      <c r="C66" s="1147" t="s">
        <v>62</v>
      </c>
      <c r="D66" s="1">
        <f>'Eve''s Garden'!F77</f>
        <v>0</v>
      </c>
    </row>
    <row r="67" spans="1:4">
      <c r="A67" s="1159" t="s">
        <v>1727</v>
      </c>
      <c r="B67" s="1146" t="s">
        <v>3208</v>
      </c>
      <c r="C67" s="1147" t="s">
        <v>63</v>
      </c>
      <c r="D67" s="1">
        <f>'Eve''s Garden'!F78</f>
        <v>0</v>
      </c>
    </row>
    <row r="68" spans="1:4">
      <c r="A68" s="1159" t="s">
        <v>1803</v>
      </c>
      <c r="B68" s="1146" t="s">
        <v>3208</v>
      </c>
      <c r="C68" s="1147" t="s">
        <v>3210</v>
      </c>
      <c r="D68" s="1">
        <f>'Eve''s Garden'!F79</f>
        <v>0</v>
      </c>
    </row>
    <row r="69" spans="1:4">
      <c r="A69" s="1159" t="s">
        <v>1728</v>
      </c>
      <c r="B69" s="1146" t="s">
        <v>3208</v>
      </c>
      <c r="C69" s="1147" t="s">
        <v>65</v>
      </c>
      <c r="D69" s="1">
        <f>'Eve''s Garden'!F80</f>
        <v>0</v>
      </c>
    </row>
    <row r="70" spans="1:4">
      <c r="A70" s="1159" t="s">
        <v>1729</v>
      </c>
      <c r="B70" s="1146" t="s">
        <v>3208</v>
      </c>
      <c r="C70" s="1147" t="s">
        <v>3211</v>
      </c>
      <c r="D70" s="1">
        <f>'Eve''s Garden'!F81</f>
        <v>0</v>
      </c>
    </row>
    <row r="71" spans="1:4">
      <c r="A71" s="1159" t="s">
        <v>1804</v>
      </c>
      <c r="B71" s="1146" t="s">
        <v>3212</v>
      </c>
      <c r="C71" s="1147" t="s">
        <v>48</v>
      </c>
      <c r="D71" s="1">
        <f>'Eve''s Garden'!F82</f>
        <v>0</v>
      </c>
    </row>
    <row r="72" spans="1:4">
      <c r="A72" s="1159" t="s">
        <v>1730</v>
      </c>
      <c r="B72" s="1146" t="s">
        <v>3212</v>
      </c>
      <c r="C72" s="1147" t="s">
        <v>68</v>
      </c>
      <c r="D72" s="1">
        <f>'Eve''s Garden'!F83</f>
        <v>0</v>
      </c>
    </row>
    <row r="73" spans="1:4">
      <c r="A73" s="1159" t="s">
        <v>1805</v>
      </c>
      <c r="B73" s="1146" t="s">
        <v>3212</v>
      </c>
      <c r="C73" s="1147" t="s">
        <v>51</v>
      </c>
      <c r="D73" s="1">
        <f>'Eve''s Garden'!F84</f>
        <v>0</v>
      </c>
    </row>
    <row r="74" spans="1:4">
      <c r="A74" s="1159" t="s">
        <v>1806</v>
      </c>
      <c r="B74" s="1146" t="s">
        <v>3212</v>
      </c>
      <c r="C74" s="1147" t="s">
        <v>69</v>
      </c>
      <c r="D74" s="1">
        <f>'Eve''s Garden'!F85</f>
        <v>0</v>
      </c>
    </row>
    <row r="75" spans="1:4">
      <c r="A75" s="1159" t="s">
        <v>1807</v>
      </c>
      <c r="B75" s="1146" t="s">
        <v>3212</v>
      </c>
      <c r="C75" s="1147" t="s">
        <v>1770</v>
      </c>
      <c r="D75" s="1">
        <f>'Eve''s Garden'!F86</f>
        <v>0</v>
      </c>
    </row>
    <row r="76" spans="1:4">
      <c r="A76" s="1159" t="s">
        <v>1808</v>
      </c>
      <c r="B76" s="1146" t="s">
        <v>72</v>
      </c>
      <c r="C76" s="1147" t="s">
        <v>71</v>
      </c>
      <c r="D76" s="1">
        <f>'Eve''s Garden'!F87</f>
        <v>0</v>
      </c>
    </row>
    <row r="77" spans="1:4">
      <c r="A77" s="1159" t="s">
        <v>1731</v>
      </c>
      <c r="B77" s="1146" t="s">
        <v>72</v>
      </c>
      <c r="C77" s="1147" t="s">
        <v>73</v>
      </c>
      <c r="D77" s="1">
        <f>'Eve''s Garden'!F88</f>
        <v>0</v>
      </c>
    </row>
    <row r="78" spans="1:4" ht="15" customHeight="1">
      <c r="A78" s="1159" t="s">
        <v>1732</v>
      </c>
      <c r="B78" s="1146" t="s">
        <v>116</v>
      </c>
      <c r="C78" s="1148" t="s">
        <v>3213</v>
      </c>
      <c r="D78" s="1">
        <f>'Eve''s Garden'!F89</f>
        <v>0</v>
      </c>
    </row>
    <row r="79" spans="1:4">
      <c r="A79" s="1159" t="s">
        <v>1733</v>
      </c>
      <c r="B79" s="1146" t="s">
        <v>72</v>
      </c>
      <c r="C79" s="1147" t="s">
        <v>74</v>
      </c>
      <c r="D79" s="1">
        <f>'Eve''s Garden'!F90</f>
        <v>0</v>
      </c>
    </row>
    <row r="80" spans="1:4">
      <c r="A80" s="1159" t="s">
        <v>1809</v>
      </c>
      <c r="B80" s="1146" t="s">
        <v>75</v>
      </c>
      <c r="C80" s="1147" t="s">
        <v>1772</v>
      </c>
      <c r="D80" s="1">
        <f>'Eve''s Garden'!F91</f>
        <v>0</v>
      </c>
    </row>
    <row r="81" spans="1:4">
      <c r="A81" s="1159" t="s">
        <v>1734</v>
      </c>
      <c r="B81" s="1146" t="s">
        <v>75</v>
      </c>
      <c r="C81" s="1147" t="s">
        <v>81</v>
      </c>
      <c r="D81" s="1">
        <f>'Eve''s Garden'!F92</f>
        <v>0</v>
      </c>
    </row>
    <row r="82" spans="1:4">
      <c r="A82" s="1159" t="s">
        <v>1735</v>
      </c>
      <c r="B82" s="1146" t="s">
        <v>75</v>
      </c>
      <c r="C82" s="1147" t="s">
        <v>78</v>
      </c>
      <c r="D82" s="1">
        <f>'Eve''s Garden'!F93</f>
        <v>0</v>
      </c>
    </row>
    <row r="83" spans="1:4">
      <c r="A83" s="1159" t="s">
        <v>1736</v>
      </c>
      <c r="B83" s="1146" t="s">
        <v>75</v>
      </c>
      <c r="C83" s="1147" t="s">
        <v>79</v>
      </c>
      <c r="D83" s="1">
        <f>'Eve''s Garden'!F94</f>
        <v>0</v>
      </c>
    </row>
    <row r="84" spans="1:4">
      <c r="A84" s="1159" t="s">
        <v>1737</v>
      </c>
      <c r="B84" s="1146" t="s">
        <v>75</v>
      </c>
      <c r="C84" s="1147" t="s">
        <v>80</v>
      </c>
      <c r="D84" s="1">
        <f>'Eve''s Garden'!F95</f>
        <v>0</v>
      </c>
    </row>
    <row r="85" spans="1:4">
      <c r="A85" s="1159" t="s">
        <v>1738</v>
      </c>
      <c r="B85" s="1146" t="s">
        <v>75</v>
      </c>
      <c r="C85" s="1147" t="s">
        <v>1773</v>
      </c>
      <c r="D85" s="1">
        <f>'Eve''s Garden'!F96</f>
        <v>0</v>
      </c>
    </row>
    <row r="86" spans="1:4">
      <c r="A86" s="1159" t="s">
        <v>1739</v>
      </c>
      <c r="B86" s="1146" t="s">
        <v>94</v>
      </c>
      <c r="C86" s="1147" t="s">
        <v>3215</v>
      </c>
      <c r="D86" s="1">
        <f>'Eve''s Garden'!F97</f>
        <v>0</v>
      </c>
    </row>
    <row r="87" spans="1:4">
      <c r="A87" s="1159" t="s">
        <v>1740</v>
      </c>
      <c r="B87" s="1146" t="s">
        <v>82</v>
      </c>
      <c r="C87" s="1147" t="s">
        <v>83</v>
      </c>
      <c r="D87" s="1">
        <f>'Eve''s Garden'!F98</f>
        <v>0</v>
      </c>
    </row>
    <row r="88" spans="1:4">
      <c r="A88" s="1159" t="s">
        <v>1810</v>
      </c>
      <c r="B88" s="1146" t="s">
        <v>82</v>
      </c>
      <c r="C88" s="1147" t="s">
        <v>84</v>
      </c>
      <c r="D88" s="1">
        <f>'Eve''s Garden'!F99</f>
        <v>0</v>
      </c>
    </row>
    <row r="89" spans="1:4">
      <c r="A89" s="1159" t="s">
        <v>1811</v>
      </c>
      <c r="B89" s="1146" t="s">
        <v>82</v>
      </c>
      <c r="C89" s="1147" t="s">
        <v>1774</v>
      </c>
      <c r="D89" s="1">
        <f>'Eve''s Garden'!F100</f>
        <v>0</v>
      </c>
    </row>
    <row r="90" spans="1:4">
      <c r="A90" s="1159" t="s">
        <v>1812</v>
      </c>
      <c r="B90" s="1146" t="s">
        <v>87</v>
      </c>
      <c r="C90" s="1147" t="s">
        <v>3216</v>
      </c>
      <c r="D90" s="1">
        <f>'Eve''s Garden'!F101</f>
        <v>0</v>
      </c>
    </row>
    <row r="91" spans="1:4">
      <c r="A91" s="1159" t="s">
        <v>1741</v>
      </c>
      <c r="B91" s="1146" t="s">
        <v>90</v>
      </c>
      <c r="C91" s="1147" t="s">
        <v>91</v>
      </c>
      <c r="D91" s="1">
        <f>'Eve''s Garden'!F102</f>
        <v>0</v>
      </c>
    </row>
    <row r="92" spans="1:4">
      <c r="A92" s="1159" t="s">
        <v>1813</v>
      </c>
      <c r="B92" s="1146" t="s">
        <v>90</v>
      </c>
      <c r="C92" s="1147" t="s">
        <v>93</v>
      </c>
      <c r="D92" s="1">
        <f>'Eve''s Garden'!F103</f>
        <v>0</v>
      </c>
    </row>
    <row r="93" spans="1:4">
      <c r="A93" s="1159" t="s">
        <v>1814</v>
      </c>
      <c r="B93" s="1146" t="s">
        <v>90</v>
      </c>
      <c r="C93" s="1147" t="s">
        <v>132</v>
      </c>
      <c r="D93" s="1">
        <f>'Eve''s Garden'!F104</f>
        <v>0</v>
      </c>
    </row>
    <row r="94" spans="1:4">
      <c r="A94" s="1159" t="s">
        <v>1815</v>
      </c>
      <c r="B94" s="1146" t="s">
        <v>3217</v>
      </c>
      <c r="C94" s="1147" t="s">
        <v>3218</v>
      </c>
      <c r="D94" s="1">
        <f>'Eve''s Garden'!F105</f>
        <v>0</v>
      </c>
    </row>
    <row r="95" spans="1:4">
      <c r="A95" s="1159" t="s">
        <v>1816</v>
      </c>
      <c r="B95" s="1146" t="s">
        <v>108</v>
      </c>
      <c r="C95" s="1147" t="s">
        <v>1775</v>
      </c>
      <c r="D95" s="1">
        <f>'Eve''s Garden'!F106</f>
        <v>0</v>
      </c>
    </row>
    <row r="96" spans="1:4">
      <c r="A96" s="1159" t="s">
        <v>1742</v>
      </c>
      <c r="B96" s="1146" t="s">
        <v>104</v>
      </c>
      <c r="C96" s="1147" t="s">
        <v>104</v>
      </c>
      <c r="D96" s="1">
        <f>'Eve''s Garden'!F107</f>
        <v>0</v>
      </c>
    </row>
    <row r="97" spans="1:4">
      <c r="A97" s="1159" t="s">
        <v>1743</v>
      </c>
      <c r="B97" s="1146" t="s">
        <v>1777</v>
      </c>
      <c r="C97" s="1147" t="s">
        <v>3219</v>
      </c>
      <c r="D97" s="1">
        <f>'Eve''s Garden'!F108</f>
        <v>0</v>
      </c>
    </row>
    <row r="98" spans="1:4">
      <c r="A98" s="1159" t="s">
        <v>1744</v>
      </c>
      <c r="B98" s="1146" t="s">
        <v>111</v>
      </c>
      <c r="C98" s="1147" t="s">
        <v>1779</v>
      </c>
      <c r="D98" s="1">
        <f>'Eve''s Garden'!F109</f>
        <v>0</v>
      </c>
    </row>
    <row r="99" spans="1:4">
      <c r="A99" s="1159" t="s">
        <v>1817</v>
      </c>
      <c r="B99" s="1146" t="s">
        <v>96</v>
      </c>
      <c r="C99" s="1147" t="s">
        <v>107</v>
      </c>
      <c r="D99" s="1">
        <f>'Eve''s Garden'!F110</f>
        <v>0</v>
      </c>
    </row>
    <row r="100" spans="1:4">
      <c r="A100" s="1159" t="s">
        <v>1365</v>
      </c>
      <c r="B100" s="1146" t="s">
        <v>112</v>
      </c>
      <c r="C100" s="1147" t="s">
        <v>113</v>
      </c>
      <c r="D100" s="1">
        <f>'Eve''s Garden'!F111</f>
        <v>0</v>
      </c>
    </row>
    <row r="101" spans="1:4">
      <c r="A101" s="1159" t="s">
        <v>1371</v>
      </c>
      <c r="B101" s="1146" t="s">
        <v>1780</v>
      </c>
      <c r="C101" s="1147" t="s">
        <v>3220</v>
      </c>
      <c r="D101" s="1">
        <f>'Eve''s Garden'!F112</f>
        <v>0</v>
      </c>
    </row>
    <row r="102" spans="1:4">
      <c r="A102" s="1159" t="s">
        <v>1377</v>
      </c>
      <c r="B102" s="1146" t="s">
        <v>89</v>
      </c>
      <c r="C102" s="1147" t="s">
        <v>115</v>
      </c>
      <c r="D102" s="1">
        <f>'Eve''s Garden'!F113</f>
        <v>0</v>
      </c>
    </row>
    <row r="103" spans="1:4">
      <c r="A103" s="1159" t="s">
        <v>1383</v>
      </c>
      <c r="B103" s="1146" t="s">
        <v>117</v>
      </c>
      <c r="C103" s="1149" t="s">
        <v>118</v>
      </c>
      <c r="D103" s="1">
        <f>'Eve''s Garden'!F114</f>
        <v>0</v>
      </c>
    </row>
    <row r="104" spans="1:4">
      <c r="A104" s="1159" t="s">
        <v>1389</v>
      </c>
      <c r="B104" s="1146" t="s">
        <v>119</v>
      </c>
      <c r="C104" s="1147" t="s">
        <v>120</v>
      </c>
      <c r="D104" s="1">
        <f>'Eve''s Garden'!F115</f>
        <v>0</v>
      </c>
    </row>
    <row r="105" spans="1:4">
      <c r="A105" s="1159" t="s">
        <v>1818</v>
      </c>
      <c r="B105" s="1146" t="s">
        <v>207</v>
      </c>
      <c r="C105" s="1147" t="s">
        <v>3221</v>
      </c>
      <c r="D105" s="1">
        <f>'Eve''s Garden'!F116</f>
        <v>0</v>
      </c>
    </row>
    <row r="106" spans="1:4">
      <c r="A106" s="1159" t="s">
        <v>1819</v>
      </c>
      <c r="B106" s="1146" t="s">
        <v>207</v>
      </c>
      <c r="C106" s="1147" t="s">
        <v>122</v>
      </c>
      <c r="D106" s="1">
        <f>'Eve''s Garden'!F117</f>
        <v>0</v>
      </c>
    </row>
    <row r="107" spans="1:4">
      <c r="A107" s="1159" t="s">
        <v>1395</v>
      </c>
      <c r="B107" s="1146" t="s">
        <v>207</v>
      </c>
      <c r="C107" s="1147" t="s">
        <v>123</v>
      </c>
      <c r="D107" s="1">
        <f>'Eve''s Garden'!F118</f>
        <v>0</v>
      </c>
    </row>
    <row r="108" spans="1:4">
      <c r="A108" s="1159" t="s">
        <v>1401</v>
      </c>
      <c r="B108" s="1146" t="s">
        <v>207</v>
      </c>
      <c r="C108" s="1147" t="s">
        <v>125</v>
      </c>
      <c r="D108" s="1">
        <f>'Eve''s Garden'!F119</f>
        <v>0</v>
      </c>
    </row>
    <row r="109" spans="1:4">
      <c r="A109" s="1159" t="s">
        <v>1407</v>
      </c>
      <c r="B109" s="1146" t="s">
        <v>207</v>
      </c>
      <c r="C109" s="1147" t="s">
        <v>1158</v>
      </c>
      <c r="D109" s="1">
        <f>'Eve''s Garden'!F120</f>
        <v>0</v>
      </c>
    </row>
    <row r="110" spans="1:4">
      <c r="A110" s="1159" t="s">
        <v>1820</v>
      </c>
      <c r="B110" s="1146" t="s">
        <v>207</v>
      </c>
      <c r="C110" s="1147" t="s">
        <v>126</v>
      </c>
      <c r="D110" s="1">
        <f>'Eve''s Garden'!F121</f>
        <v>0</v>
      </c>
    </row>
    <row r="111" spans="1:4">
      <c r="A111" s="1159" t="s">
        <v>1414</v>
      </c>
      <c r="B111" s="1146" t="s">
        <v>207</v>
      </c>
      <c r="C111" s="1147" t="s">
        <v>127</v>
      </c>
      <c r="D111" s="1">
        <f>'Eve''s Garden'!F122</f>
        <v>0</v>
      </c>
    </row>
    <row r="112" spans="1:4">
      <c r="A112" s="1159" t="s">
        <v>1821</v>
      </c>
      <c r="B112" s="1146" t="s">
        <v>207</v>
      </c>
      <c r="C112" s="1147" t="s">
        <v>128</v>
      </c>
      <c r="D112" s="1">
        <f>'Eve''s Garden'!F123</f>
        <v>0</v>
      </c>
    </row>
    <row r="113" spans="1:4">
      <c r="A113" s="1159" t="s">
        <v>1822</v>
      </c>
      <c r="B113" s="1146" t="s">
        <v>207</v>
      </c>
      <c r="C113" s="1147" t="s">
        <v>129</v>
      </c>
      <c r="D113" s="1">
        <f>'Eve''s Garden'!F124</f>
        <v>0</v>
      </c>
    </row>
    <row r="114" spans="1:4">
      <c r="A114" s="1159" t="s">
        <v>1415</v>
      </c>
      <c r="B114" s="1146" t="s">
        <v>207</v>
      </c>
      <c r="C114" s="1147" t="s">
        <v>1159</v>
      </c>
      <c r="D114" s="1">
        <f>'Eve''s Garden'!F125</f>
        <v>0</v>
      </c>
    </row>
    <row r="115" spans="1:4">
      <c r="A115" s="1159" t="s">
        <v>1408</v>
      </c>
      <c r="B115" s="1146" t="s">
        <v>207</v>
      </c>
      <c r="C115" s="1147" t="s">
        <v>1160</v>
      </c>
      <c r="D115" s="1">
        <f>'Eve''s Garden'!F126</f>
        <v>0</v>
      </c>
    </row>
    <row r="116" spans="1:4">
      <c r="A116" s="1159" t="s">
        <v>1823</v>
      </c>
      <c r="B116" s="1146" t="s">
        <v>207</v>
      </c>
      <c r="C116" s="1147" t="s">
        <v>131</v>
      </c>
      <c r="D116" s="1">
        <f>'Eve''s Garden'!F127</f>
        <v>0</v>
      </c>
    </row>
    <row r="117" spans="1:4">
      <c r="A117" s="1159" t="s">
        <v>1402</v>
      </c>
      <c r="B117" s="1146" t="s">
        <v>207</v>
      </c>
      <c r="C117" s="1147" t="s">
        <v>132</v>
      </c>
      <c r="D117" s="1">
        <f>'Eve''s Garden'!F128</f>
        <v>0</v>
      </c>
    </row>
    <row r="118" spans="1:4">
      <c r="A118" s="1159" t="s">
        <v>1824</v>
      </c>
      <c r="B118" s="1146" t="s">
        <v>207</v>
      </c>
      <c r="C118" s="1147" t="s">
        <v>133</v>
      </c>
      <c r="D118" s="1">
        <f>'Eve''s Garden'!F129</f>
        <v>0</v>
      </c>
    </row>
    <row r="119" spans="1:4">
      <c r="A119" s="1159" t="s">
        <v>1396</v>
      </c>
      <c r="B119" s="1146" t="s">
        <v>207</v>
      </c>
      <c r="C119" s="1147" t="s">
        <v>136</v>
      </c>
      <c r="D119" s="1">
        <f>'Eve''s Garden'!F130</f>
        <v>0</v>
      </c>
    </row>
    <row r="120" spans="1:4">
      <c r="A120" s="1159" t="s">
        <v>1390</v>
      </c>
      <c r="B120" s="1146" t="s">
        <v>207</v>
      </c>
      <c r="C120" s="1147" t="s">
        <v>3222</v>
      </c>
      <c r="D120" s="1">
        <f>'Eve''s Garden'!F131</f>
        <v>0</v>
      </c>
    </row>
    <row r="121" spans="1:4">
      <c r="A121" s="625">
        <v>80000</v>
      </c>
      <c r="B121" s="574" t="s">
        <v>252</v>
      </c>
      <c r="C121" s="575" t="s">
        <v>253</v>
      </c>
      <c r="D121" s="1">
        <f>'Anna''s Garden Finest Grown'!G4</f>
        <v>0</v>
      </c>
    </row>
    <row r="122" spans="1:4">
      <c r="A122" s="625">
        <v>80005</v>
      </c>
      <c r="B122" s="574" t="s">
        <v>255</v>
      </c>
      <c r="C122" s="578" t="s">
        <v>256</v>
      </c>
      <c r="D122" s="1">
        <f>'Anna''s Garden Finest Grown'!G5</f>
        <v>0</v>
      </c>
    </row>
    <row r="123" spans="1:4">
      <c r="A123" s="625">
        <v>80010</v>
      </c>
      <c r="B123" s="574" t="s">
        <v>3124</v>
      </c>
      <c r="C123" s="571" t="s">
        <v>2697</v>
      </c>
      <c r="D123" s="1">
        <f>'Anna''s Garden Finest Grown'!G6</f>
        <v>0</v>
      </c>
    </row>
    <row r="124" spans="1:4">
      <c r="A124" s="625">
        <v>80015</v>
      </c>
      <c r="B124" s="574" t="s">
        <v>258</v>
      </c>
      <c r="C124" s="578" t="s">
        <v>259</v>
      </c>
      <c r="D124" s="1">
        <f>'Anna''s Garden Finest Grown'!G7</f>
        <v>0</v>
      </c>
    </row>
    <row r="125" spans="1:4">
      <c r="A125" s="625">
        <v>80020</v>
      </c>
      <c r="B125" s="574" t="s">
        <v>261</v>
      </c>
      <c r="C125" s="578" t="s">
        <v>262</v>
      </c>
      <c r="D125" s="1">
        <f>'Anna''s Garden Finest Grown'!G8</f>
        <v>0</v>
      </c>
    </row>
    <row r="126" spans="1:4">
      <c r="A126" s="625">
        <v>80025</v>
      </c>
      <c r="B126" s="574" t="s">
        <v>3125</v>
      </c>
      <c r="C126" s="571" t="s">
        <v>2698</v>
      </c>
      <c r="D126" s="1">
        <f>'Anna''s Garden Finest Grown'!G9</f>
        <v>0</v>
      </c>
    </row>
    <row r="127" spans="1:4">
      <c r="A127" s="625">
        <v>80030</v>
      </c>
      <c r="B127" s="574" t="s">
        <v>266</v>
      </c>
      <c r="C127" s="575" t="s">
        <v>267</v>
      </c>
      <c r="D127" s="1">
        <f>'Anna''s Garden Finest Grown'!G10</f>
        <v>0</v>
      </c>
    </row>
    <row r="128" spans="1:4">
      <c r="A128" s="625">
        <v>80035</v>
      </c>
      <c r="B128" s="574" t="s">
        <v>3126</v>
      </c>
      <c r="C128" s="571" t="s">
        <v>2699</v>
      </c>
      <c r="D128" s="1">
        <f>'Anna''s Garden Finest Grown'!G11</f>
        <v>0</v>
      </c>
    </row>
    <row r="129" spans="1:4">
      <c r="A129" s="625">
        <v>80040</v>
      </c>
      <c r="B129" s="574" t="s">
        <v>2639</v>
      </c>
      <c r="C129" s="578" t="s">
        <v>274</v>
      </c>
      <c r="D129" s="1">
        <f>'Anna''s Garden Finest Grown'!G12</f>
        <v>0</v>
      </c>
    </row>
    <row r="130" spans="1:4">
      <c r="A130" s="630">
        <v>80045</v>
      </c>
      <c r="B130" s="951" t="s">
        <v>2640</v>
      </c>
      <c r="C130" s="578">
        <v>8719274540762</v>
      </c>
      <c r="D130" s="1">
        <f>'Anna''s Garden Finest Grown'!G14</f>
        <v>0</v>
      </c>
    </row>
    <row r="131" spans="1:4">
      <c r="A131" s="630">
        <v>80050</v>
      </c>
      <c r="B131" s="951" t="s">
        <v>278</v>
      </c>
      <c r="C131" s="570" t="s">
        <v>279</v>
      </c>
      <c r="D131" s="1">
        <f>'Anna''s Garden Finest Grown'!G15</f>
        <v>0</v>
      </c>
    </row>
    <row r="132" spans="1:4">
      <c r="A132" s="630">
        <v>80055</v>
      </c>
      <c r="B132" s="951" t="s">
        <v>17</v>
      </c>
      <c r="C132" s="570" t="s">
        <v>281</v>
      </c>
      <c r="D132" s="1">
        <f>'Anna''s Garden Finest Grown'!G16</f>
        <v>0</v>
      </c>
    </row>
    <row r="133" spans="1:4">
      <c r="A133" s="630">
        <v>80060</v>
      </c>
      <c r="B133" s="951" t="s">
        <v>2641</v>
      </c>
      <c r="C133" s="570" t="s">
        <v>285</v>
      </c>
      <c r="D133" s="1">
        <f>'Anna''s Garden Finest Grown'!G17</f>
        <v>0</v>
      </c>
    </row>
    <row r="134" spans="1:4">
      <c r="A134" s="630">
        <v>80065</v>
      </c>
      <c r="B134" s="951" t="s">
        <v>14</v>
      </c>
      <c r="C134" s="570" t="s">
        <v>287</v>
      </c>
      <c r="D134" s="1">
        <f>'Anna''s Garden Finest Grown'!G18</f>
        <v>0</v>
      </c>
    </row>
    <row r="135" spans="1:4">
      <c r="A135" s="630">
        <v>80070</v>
      </c>
      <c r="B135" s="951" t="s">
        <v>289</v>
      </c>
      <c r="C135" s="570" t="s">
        <v>290</v>
      </c>
      <c r="D135" s="1">
        <f>'Anna''s Garden Finest Grown'!G19</f>
        <v>0</v>
      </c>
    </row>
    <row r="136" spans="1:4">
      <c r="A136" s="630">
        <v>80075</v>
      </c>
      <c r="B136" s="951" t="s">
        <v>292</v>
      </c>
      <c r="C136" s="570" t="s">
        <v>293</v>
      </c>
      <c r="D136" s="1">
        <f>'Anna''s Garden Finest Grown'!G20</f>
        <v>0</v>
      </c>
    </row>
    <row r="137" spans="1:4">
      <c r="A137" s="630">
        <v>80080</v>
      </c>
      <c r="B137" s="951" t="s">
        <v>1226</v>
      </c>
      <c r="C137" s="570" t="s">
        <v>295</v>
      </c>
      <c r="D137" s="1">
        <f>'Anna''s Garden Finest Grown'!G21</f>
        <v>0</v>
      </c>
    </row>
    <row r="138" spans="1:4">
      <c r="A138" s="568" t="s">
        <v>2228</v>
      </c>
      <c r="B138" s="569" t="s">
        <v>2642</v>
      </c>
      <c r="C138" s="578" t="s">
        <v>348</v>
      </c>
      <c r="D138" s="1">
        <f>'Anna''s Garden Finest Grown'!G23</f>
        <v>0</v>
      </c>
    </row>
    <row r="139" spans="1:4">
      <c r="A139" s="568" t="s">
        <v>2229</v>
      </c>
      <c r="B139" s="574" t="s">
        <v>3127</v>
      </c>
      <c r="C139" s="571" t="s">
        <v>2700</v>
      </c>
      <c r="D139" s="1">
        <f>'Anna''s Garden Finest Grown'!G24</f>
        <v>0</v>
      </c>
    </row>
    <row r="140" spans="1:4">
      <c r="A140" s="568" t="s">
        <v>2230</v>
      </c>
      <c r="B140" s="574" t="s">
        <v>4</v>
      </c>
      <c r="C140" s="642" t="s">
        <v>301</v>
      </c>
      <c r="D140" s="1">
        <f>'Anna''s Garden Finest Grown'!G25</f>
        <v>0</v>
      </c>
    </row>
    <row r="141" spans="1:4">
      <c r="A141" s="568" t="s">
        <v>2231</v>
      </c>
      <c r="B141" s="574" t="s">
        <v>304</v>
      </c>
      <c r="C141" s="642" t="s">
        <v>305</v>
      </c>
      <c r="D141" s="1">
        <f>'Anna''s Garden Finest Grown'!G26</f>
        <v>0</v>
      </c>
    </row>
    <row r="142" spans="1:4">
      <c r="A142" s="630">
        <v>80110</v>
      </c>
      <c r="B142" s="574" t="s">
        <v>2643</v>
      </c>
      <c r="C142" s="826" t="s">
        <v>311</v>
      </c>
      <c r="D142" s="1">
        <f>'Anna''s Garden Finest Grown'!G27</f>
        <v>0</v>
      </c>
    </row>
    <row r="143" spans="1:4">
      <c r="A143" s="630">
        <v>80115</v>
      </c>
      <c r="B143" s="574" t="s">
        <v>3128</v>
      </c>
      <c r="C143" s="571" t="s">
        <v>2701</v>
      </c>
      <c r="D143" s="1">
        <f>'Anna''s Garden Finest Grown'!G28</f>
        <v>0</v>
      </c>
    </row>
    <row r="144" spans="1:4">
      <c r="A144" s="630">
        <v>80120</v>
      </c>
      <c r="B144" s="574" t="s">
        <v>469</v>
      </c>
      <c r="C144" s="578">
        <v>8719274545286</v>
      </c>
      <c r="D144" s="1">
        <f>'Anna''s Garden Finest Grown'!G29</f>
        <v>0</v>
      </c>
    </row>
    <row r="145" spans="1:4">
      <c r="A145" s="630">
        <v>80125</v>
      </c>
      <c r="B145" s="574" t="s">
        <v>313</v>
      </c>
      <c r="C145" s="642" t="s">
        <v>314</v>
      </c>
      <c r="D145" s="1">
        <f>'Anna''s Garden Finest Grown'!G30</f>
        <v>0</v>
      </c>
    </row>
    <row r="146" spans="1:4">
      <c r="A146" s="630">
        <v>80130</v>
      </c>
      <c r="B146" s="574" t="s">
        <v>24</v>
      </c>
      <c r="C146" s="578" t="s">
        <v>316</v>
      </c>
      <c r="D146" s="1">
        <f>'Anna''s Garden Finest Grown'!G31</f>
        <v>0</v>
      </c>
    </row>
    <row r="147" spans="1:4">
      <c r="A147" s="630">
        <v>80135</v>
      </c>
      <c r="B147" s="827" t="s">
        <v>318</v>
      </c>
      <c r="C147" s="642" t="s">
        <v>319</v>
      </c>
      <c r="D147" s="1">
        <f>'Anna''s Garden Finest Grown'!G32</f>
        <v>0</v>
      </c>
    </row>
    <row r="148" spans="1:4">
      <c r="A148" s="630">
        <v>80140</v>
      </c>
      <c r="B148" s="574" t="s">
        <v>321</v>
      </c>
      <c r="C148" s="578" t="s">
        <v>322</v>
      </c>
      <c r="D148" s="1">
        <f>'Anna''s Garden Finest Grown'!G33</f>
        <v>0</v>
      </c>
    </row>
    <row r="149" spans="1:4">
      <c r="A149" s="630">
        <v>80145</v>
      </c>
      <c r="B149" s="574" t="s">
        <v>1209</v>
      </c>
      <c r="C149" s="578" t="s">
        <v>324</v>
      </c>
      <c r="D149" s="1">
        <f>'Anna''s Garden Finest Grown'!G34</f>
        <v>0</v>
      </c>
    </row>
    <row r="150" spans="1:4">
      <c r="A150" s="630">
        <v>80150</v>
      </c>
      <c r="B150" s="574" t="s">
        <v>25</v>
      </c>
      <c r="C150" s="642" t="s">
        <v>326</v>
      </c>
      <c r="D150" s="1">
        <f>'Anna''s Garden Finest Grown'!G35</f>
        <v>0</v>
      </c>
    </row>
    <row r="151" spans="1:4">
      <c r="A151" s="630">
        <v>80155</v>
      </c>
      <c r="B151" s="574" t="s">
        <v>8</v>
      </c>
      <c r="C151" s="578" t="s">
        <v>328</v>
      </c>
      <c r="D151" s="1">
        <f>'Anna''s Garden Finest Grown'!G36</f>
        <v>0</v>
      </c>
    </row>
    <row r="152" spans="1:4">
      <c r="A152" s="630">
        <v>80160</v>
      </c>
      <c r="B152" s="574" t="s">
        <v>22</v>
      </c>
      <c r="C152" s="578" t="s">
        <v>330</v>
      </c>
      <c r="D152" s="1">
        <f>'Anna''s Garden Finest Grown'!G37</f>
        <v>0</v>
      </c>
    </row>
    <row r="153" spans="1:4">
      <c r="A153" s="630">
        <v>80165</v>
      </c>
      <c r="B153" s="574" t="s">
        <v>3129</v>
      </c>
      <c r="C153" s="571" t="s">
        <v>2702</v>
      </c>
      <c r="D153" s="1">
        <f>'Anna''s Garden Finest Grown'!G38</f>
        <v>0</v>
      </c>
    </row>
    <row r="154" spans="1:4">
      <c r="A154" s="630">
        <v>80170</v>
      </c>
      <c r="B154" s="574" t="s">
        <v>3130</v>
      </c>
      <c r="C154" s="571" t="s">
        <v>2703</v>
      </c>
      <c r="D154" s="1">
        <f>'Anna''s Garden Finest Grown'!G39</f>
        <v>0</v>
      </c>
    </row>
    <row r="155" spans="1:4">
      <c r="A155" s="630">
        <v>80175</v>
      </c>
      <c r="B155" s="574" t="s">
        <v>332</v>
      </c>
      <c r="C155" s="642" t="s">
        <v>333</v>
      </c>
      <c r="D155" s="1">
        <f>'Anna''s Garden Finest Grown'!G40</f>
        <v>0</v>
      </c>
    </row>
    <row r="156" spans="1:4">
      <c r="A156" s="630">
        <v>80180</v>
      </c>
      <c r="B156" s="574" t="s">
        <v>1210</v>
      </c>
      <c r="C156" s="642" t="s">
        <v>335</v>
      </c>
      <c r="D156" s="1">
        <f>'Anna''s Garden Finest Grown'!G41</f>
        <v>0</v>
      </c>
    </row>
    <row r="157" spans="1:4">
      <c r="A157" s="568" t="s">
        <v>2232</v>
      </c>
      <c r="B157" s="574" t="s">
        <v>337</v>
      </c>
      <c r="C157" s="578" t="s">
        <v>338</v>
      </c>
      <c r="D157" s="1">
        <f>'Anna''s Garden Finest Grown'!G42</f>
        <v>0</v>
      </c>
    </row>
    <row r="158" spans="1:4">
      <c r="A158" s="568" t="s">
        <v>2233</v>
      </c>
      <c r="B158" s="574" t="s">
        <v>2644</v>
      </c>
      <c r="C158" s="578">
        <v>8719497266494</v>
      </c>
      <c r="D158" s="1">
        <f>'Anna''s Garden Finest Grown'!G43</f>
        <v>0</v>
      </c>
    </row>
    <row r="159" spans="1:4">
      <c r="A159" s="568" t="s">
        <v>2234</v>
      </c>
      <c r="B159" s="574" t="s">
        <v>342</v>
      </c>
      <c r="C159" s="826" t="s">
        <v>343</v>
      </c>
      <c r="D159" s="1">
        <f>'Anna''s Garden Finest Grown'!G44</f>
        <v>0</v>
      </c>
    </row>
    <row r="160" spans="1:4">
      <c r="A160" s="568" t="s">
        <v>2235</v>
      </c>
      <c r="B160" s="574" t="s">
        <v>2645</v>
      </c>
      <c r="C160" s="578" t="s">
        <v>299</v>
      </c>
      <c r="D160" s="1">
        <f>'Anna''s Garden Finest Grown'!G45</f>
        <v>0</v>
      </c>
    </row>
    <row r="161" spans="1:4">
      <c r="A161" s="568" t="s">
        <v>2236</v>
      </c>
      <c r="B161" s="574" t="s">
        <v>1924</v>
      </c>
      <c r="C161" s="578">
        <v>8719497266487</v>
      </c>
      <c r="D161" s="1">
        <f>'Anna''s Garden Finest Grown'!G46</f>
        <v>0</v>
      </c>
    </row>
    <row r="162" spans="1:4">
      <c r="A162" s="568" t="s">
        <v>2237</v>
      </c>
      <c r="B162" s="574" t="s">
        <v>3131</v>
      </c>
      <c r="C162" s="571" t="s">
        <v>2704</v>
      </c>
      <c r="D162" s="1">
        <f>'Anna''s Garden Finest Grown'!G47</f>
        <v>0</v>
      </c>
    </row>
    <row r="163" spans="1:4">
      <c r="A163" s="568" t="s">
        <v>2238</v>
      </c>
      <c r="B163" s="574" t="s">
        <v>350</v>
      </c>
      <c r="C163" s="642" t="s">
        <v>351</v>
      </c>
      <c r="D163" s="1">
        <f>'Anna''s Garden Finest Grown'!G48</f>
        <v>0</v>
      </c>
    </row>
    <row r="164" spans="1:4">
      <c r="A164" s="568" t="s">
        <v>2239</v>
      </c>
      <c r="B164" s="574" t="s">
        <v>3132</v>
      </c>
      <c r="C164" s="571" t="s">
        <v>2705</v>
      </c>
      <c r="D164" s="1">
        <f>'Anna''s Garden Finest Grown'!G49</f>
        <v>0</v>
      </c>
    </row>
    <row r="165" spans="1:4">
      <c r="A165" s="568" t="s">
        <v>2240</v>
      </c>
      <c r="B165" s="574" t="s">
        <v>353</v>
      </c>
      <c r="C165" s="570" t="s">
        <v>354</v>
      </c>
      <c r="D165" s="1">
        <f>'Anna''s Garden Finest Grown'!G50</f>
        <v>0</v>
      </c>
    </row>
    <row r="166" spans="1:4">
      <c r="A166" s="568" t="s">
        <v>2241</v>
      </c>
      <c r="B166" s="574" t="s">
        <v>356</v>
      </c>
      <c r="C166" s="578" t="s">
        <v>357</v>
      </c>
      <c r="D166" s="1">
        <f>'Anna''s Garden Finest Grown'!G51</f>
        <v>0</v>
      </c>
    </row>
    <row r="167" spans="1:4">
      <c r="A167" s="568" t="s">
        <v>2242</v>
      </c>
      <c r="B167" s="574" t="s">
        <v>3133</v>
      </c>
      <c r="C167" s="826" t="s">
        <v>308</v>
      </c>
      <c r="D167" s="1">
        <f>'Anna''s Garden Finest Grown'!G52</f>
        <v>0</v>
      </c>
    </row>
    <row r="168" spans="1:4">
      <c r="A168" s="568" t="s">
        <v>2243</v>
      </c>
      <c r="B168" s="574" t="s">
        <v>3134</v>
      </c>
      <c r="C168" s="571" t="s">
        <v>2706</v>
      </c>
      <c r="D168" s="1">
        <f>'Anna''s Garden Finest Grown'!G53</f>
        <v>0</v>
      </c>
    </row>
    <row r="169" spans="1:4">
      <c r="A169" s="568" t="s">
        <v>2244</v>
      </c>
      <c r="B169" s="574" t="s">
        <v>3135</v>
      </c>
      <c r="C169" s="571" t="s">
        <v>2707</v>
      </c>
      <c r="D169" s="1">
        <f>'Anna''s Garden Finest Grown'!G54</f>
        <v>0</v>
      </c>
    </row>
    <row r="170" spans="1:4">
      <c r="A170" s="568" t="s">
        <v>2245</v>
      </c>
      <c r="B170" s="574" t="s">
        <v>3136</v>
      </c>
      <c r="C170" s="571" t="s">
        <v>2708</v>
      </c>
      <c r="D170" s="1">
        <f>'Anna''s Garden Finest Grown'!G55</f>
        <v>0</v>
      </c>
    </row>
    <row r="171" spans="1:4">
      <c r="A171" s="568" t="s">
        <v>2246</v>
      </c>
      <c r="B171" s="574" t="s">
        <v>361</v>
      </c>
      <c r="C171" s="642" t="s">
        <v>362</v>
      </c>
      <c r="D171" s="1">
        <f>'Anna''s Garden Finest Grown'!G56</f>
        <v>0</v>
      </c>
    </row>
    <row r="172" spans="1:4">
      <c r="A172" s="565" t="s">
        <v>2247</v>
      </c>
      <c r="B172" s="566" t="s">
        <v>3137</v>
      </c>
      <c r="C172" s="567" t="s">
        <v>2709</v>
      </c>
      <c r="D172" s="1">
        <f>'Anna''s Garden Finest Grown'!G57</f>
        <v>0</v>
      </c>
    </row>
    <row r="173" spans="1:4">
      <c r="A173" s="568" t="s">
        <v>2248</v>
      </c>
      <c r="B173" s="574" t="s">
        <v>3138</v>
      </c>
      <c r="C173" s="571" t="s">
        <v>2710</v>
      </c>
      <c r="D173" s="1">
        <f>'Anna''s Garden Finest Grown'!G58</f>
        <v>0</v>
      </c>
    </row>
    <row r="174" spans="1:4">
      <c r="A174" s="568" t="s">
        <v>2249</v>
      </c>
      <c r="B174" s="574" t="s">
        <v>3139</v>
      </c>
      <c r="C174" s="571" t="s">
        <v>2711</v>
      </c>
      <c r="D174" s="1">
        <f>'Anna''s Garden Finest Grown'!G59</f>
        <v>0</v>
      </c>
    </row>
    <row r="175" spans="1:4">
      <c r="A175" s="568" t="s">
        <v>2250</v>
      </c>
      <c r="B175" s="574" t="s">
        <v>3140</v>
      </c>
      <c r="C175" s="571" t="s">
        <v>2712</v>
      </c>
      <c r="D175" s="1">
        <f>'Anna''s Garden Finest Grown'!G60</f>
        <v>0</v>
      </c>
    </row>
    <row r="176" spans="1:4">
      <c r="A176" s="568" t="s">
        <v>2251</v>
      </c>
      <c r="B176" s="574" t="s">
        <v>364</v>
      </c>
      <c r="C176" s="578" t="s">
        <v>365</v>
      </c>
      <c r="D176" s="1">
        <f>'Anna''s Garden Finest Grown'!G61</f>
        <v>0</v>
      </c>
    </row>
    <row r="177" spans="1:4">
      <c r="A177" s="568" t="s">
        <v>2252</v>
      </c>
      <c r="B177" s="574" t="s">
        <v>23</v>
      </c>
      <c r="C177" s="642" t="s">
        <v>367</v>
      </c>
      <c r="D177" s="1">
        <f>'Anna''s Garden Finest Grown'!G62</f>
        <v>0</v>
      </c>
    </row>
    <row r="178" spans="1:4">
      <c r="A178" s="568" t="s">
        <v>2253</v>
      </c>
      <c r="B178" s="574" t="s">
        <v>247</v>
      </c>
      <c r="C178" s="642" t="s">
        <v>371</v>
      </c>
      <c r="D178" s="1">
        <f>'Anna''s Garden Finest Grown'!G63</f>
        <v>0</v>
      </c>
    </row>
    <row r="179" spans="1:4">
      <c r="A179" s="568" t="s">
        <v>2254</v>
      </c>
      <c r="B179" s="574" t="s">
        <v>2646</v>
      </c>
      <c r="C179" s="571" t="s">
        <v>2713</v>
      </c>
      <c r="D179" s="1">
        <f>'Anna''s Garden Finest Grown'!G65</f>
        <v>0</v>
      </c>
    </row>
    <row r="180" spans="1:4">
      <c r="A180" s="637" t="s">
        <v>2255</v>
      </c>
      <c r="B180" s="574" t="s">
        <v>373</v>
      </c>
      <c r="C180" s="570" t="s">
        <v>374</v>
      </c>
      <c r="D180" s="1">
        <f>'Anna''s Garden Finest Grown'!G66</f>
        <v>0</v>
      </c>
    </row>
    <row r="181" spans="1:4">
      <c r="A181" s="637" t="s">
        <v>2256</v>
      </c>
      <c r="B181" s="574" t="s">
        <v>376</v>
      </c>
      <c r="C181" s="570" t="s">
        <v>377</v>
      </c>
      <c r="D181" s="1">
        <f>'Anna''s Garden Finest Grown'!G67</f>
        <v>0</v>
      </c>
    </row>
    <row r="182" spans="1:4">
      <c r="A182" s="637" t="s">
        <v>2257</v>
      </c>
      <c r="B182" s="574" t="s">
        <v>379</v>
      </c>
      <c r="C182" s="570" t="s">
        <v>380</v>
      </c>
      <c r="D182" s="1">
        <f>'Anna''s Garden Finest Grown'!G68</f>
        <v>0</v>
      </c>
    </row>
    <row r="183" spans="1:4">
      <c r="A183" s="637" t="s">
        <v>2258</v>
      </c>
      <c r="B183" s="574" t="s">
        <v>384</v>
      </c>
      <c r="C183" s="570" t="s">
        <v>385</v>
      </c>
      <c r="D183" s="1">
        <f>'Anna''s Garden Finest Grown'!G69</f>
        <v>0</v>
      </c>
    </row>
    <row r="184" spans="1:4">
      <c r="A184" s="637" t="s">
        <v>2259</v>
      </c>
      <c r="B184" s="574" t="s">
        <v>387</v>
      </c>
      <c r="C184" s="570" t="s">
        <v>388</v>
      </c>
      <c r="D184" s="1">
        <f>'Anna''s Garden Finest Grown'!G70</f>
        <v>0</v>
      </c>
    </row>
    <row r="185" spans="1:4">
      <c r="A185" s="637" t="s">
        <v>2260</v>
      </c>
      <c r="B185" s="574" t="s">
        <v>3141</v>
      </c>
      <c r="C185" s="571" t="s">
        <v>2714</v>
      </c>
      <c r="D185" s="1">
        <f>'Anna''s Garden Finest Grown'!G71</f>
        <v>0</v>
      </c>
    </row>
    <row r="186" spans="1:4">
      <c r="A186" s="637" t="s">
        <v>2261</v>
      </c>
      <c r="B186" s="574" t="s">
        <v>390</v>
      </c>
      <c r="C186" s="570" t="s">
        <v>391</v>
      </c>
      <c r="D186" s="1">
        <f>'Anna''s Garden Finest Grown'!G72</f>
        <v>0</v>
      </c>
    </row>
    <row r="187" spans="1:4">
      <c r="A187" s="637" t="s">
        <v>2262</v>
      </c>
      <c r="B187" s="569" t="s">
        <v>2647</v>
      </c>
      <c r="C187" s="570" t="s">
        <v>393</v>
      </c>
      <c r="D187" s="1">
        <f>'Anna''s Garden Finest Grown'!G73</f>
        <v>0</v>
      </c>
    </row>
    <row r="188" spans="1:4">
      <c r="A188" s="568" t="s">
        <v>2263</v>
      </c>
      <c r="B188" s="574" t="s">
        <v>38</v>
      </c>
      <c r="C188" s="578" t="s">
        <v>395</v>
      </c>
      <c r="D188" s="1">
        <f>'Anna''s Garden Finest Grown'!G75</f>
        <v>0</v>
      </c>
    </row>
    <row r="189" spans="1:4">
      <c r="A189" s="568" t="s">
        <v>2264</v>
      </c>
      <c r="B189" s="574" t="s">
        <v>397</v>
      </c>
      <c r="C189" s="578" t="s">
        <v>398</v>
      </c>
      <c r="D189" s="1">
        <f>'Anna''s Garden Finest Grown'!G76</f>
        <v>0</v>
      </c>
    </row>
    <row r="190" spans="1:4">
      <c r="A190" s="568" t="s">
        <v>2265</v>
      </c>
      <c r="B190" s="569" t="s">
        <v>400</v>
      </c>
      <c r="C190" s="578" t="s">
        <v>401</v>
      </c>
      <c r="D190" s="1">
        <f>'Anna''s Garden Finest Grown'!G77</f>
        <v>0</v>
      </c>
    </row>
    <row r="191" spans="1:4">
      <c r="A191" s="565" t="s">
        <v>2266</v>
      </c>
      <c r="B191" s="572" t="s">
        <v>3142</v>
      </c>
      <c r="C191" s="573" t="s">
        <v>2715</v>
      </c>
      <c r="D191" s="1">
        <f>'Anna''s Garden Finest Grown'!G78</f>
        <v>0</v>
      </c>
    </row>
    <row r="192" spans="1:4">
      <c r="A192" s="568" t="s">
        <v>2267</v>
      </c>
      <c r="B192" s="574" t="s">
        <v>39</v>
      </c>
      <c r="C192" s="578" t="s">
        <v>403</v>
      </c>
      <c r="D192" s="1">
        <f>'Anna''s Garden Finest Grown'!G79</f>
        <v>0</v>
      </c>
    </row>
    <row r="193" spans="1:4">
      <c r="A193" s="568" t="s">
        <v>2268</v>
      </c>
      <c r="B193" s="574" t="s">
        <v>3143</v>
      </c>
      <c r="C193" s="571" t="s">
        <v>2716</v>
      </c>
      <c r="D193" s="1">
        <f>'Anna''s Garden Finest Grown'!G80</f>
        <v>0</v>
      </c>
    </row>
    <row r="194" spans="1:4">
      <c r="A194" s="568" t="s">
        <v>2269</v>
      </c>
      <c r="B194" s="574" t="s">
        <v>37</v>
      </c>
      <c r="C194" s="578" t="s">
        <v>405</v>
      </c>
      <c r="D194" s="1">
        <f>'Anna''s Garden Finest Grown'!G81</f>
        <v>0</v>
      </c>
    </row>
    <row r="195" spans="1:4">
      <c r="A195" s="568" t="s">
        <v>2270</v>
      </c>
      <c r="B195" s="574" t="s">
        <v>407</v>
      </c>
      <c r="C195" s="570" t="s">
        <v>408</v>
      </c>
      <c r="D195" s="1">
        <f>'Anna''s Garden Finest Grown'!G82</f>
        <v>0</v>
      </c>
    </row>
    <row r="196" spans="1:4">
      <c r="A196" s="568" t="s">
        <v>2271</v>
      </c>
      <c r="B196" s="574" t="s">
        <v>3144</v>
      </c>
      <c r="C196" s="571" t="s">
        <v>2717</v>
      </c>
      <c r="D196" s="1">
        <f>'Anna''s Garden Finest Grown'!G84</f>
        <v>0</v>
      </c>
    </row>
    <row r="197" spans="1:4">
      <c r="A197" s="568" t="s">
        <v>2272</v>
      </c>
      <c r="B197" s="574" t="s">
        <v>410</v>
      </c>
      <c r="C197" s="578" t="s">
        <v>411</v>
      </c>
      <c r="D197" s="1">
        <f>'Anna''s Garden Finest Grown'!G85</f>
        <v>0</v>
      </c>
    </row>
    <row r="198" spans="1:4">
      <c r="A198" s="565" t="s">
        <v>2273</v>
      </c>
      <c r="B198" s="566" t="s">
        <v>3145</v>
      </c>
      <c r="C198" s="567" t="s">
        <v>1140</v>
      </c>
      <c r="D198" s="1">
        <f>'Anna''s Garden Finest Grown'!G86</f>
        <v>0</v>
      </c>
    </row>
    <row r="199" spans="1:4">
      <c r="A199" s="568" t="s">
        <v>2274</v>
      </c>
      <c r="B199" s="574" t="s">
        <v>415</v>
      </c>
      <c r="C199" s="578" t="s">
        <v>416</v>
      </c>
      <c r="D199" s="1">
        <f>'Anna''s Garden Finest Grown'!G87</f>
        <v>0</v>
      </c>
    </row>
    <row r="200" spans="1:4">
      <c r="A200" s="568" t="s">
        <v>2275</v>
      </c>
      <c r="B200" s="574" t="s">
        <v>418</v>
      </c>
      <c r="C200" s="578" t="s">
        <v>419</v>
      </c>
      <c r="D200" s="1">
        <f>'Anna''s Garden Finest Grown'!G88</f>
        <v>0</v>
      </c>
    </row>
    <row r="201" spans="1:4">
      <c r="A201" s="568" t="s">
        <v>2276</v>
      </c>
      <c r="B201" s="574" t="s">
        <v>3146</v>
      </c>
      <c r="C201" s="571" t="s">
        <v>2718</v>
      </c>
      <c r="D201" s="1">
        <f>'Anna''s Garden Finest Grown'!G89</f>
        <v>0</v>
      </c>
    </row>
    <row r="202" spans="1:4">
      <c r="A202" s="565" t="s">
        <v>2277</v>
      </c>
      <c r="B202" s="572" t="s">
        <v>3147</v>
      </c>
      <c r="C202" s="567" t="s">
        <v>1145</v>
      </c>
      <c r="D202" s="1">
        <f>'Anna''s Garden Finest Grown'!G90</f>
        <v>0</v>
      </c>
    </row>
    <row r="203" spans="1:4">
      <c r="A203" s="568" t="s">
        <v>2278</v>
      </c>
      <c r="B203" s="574" t="s">
        <v>2648</v>
      </c>
      <c r="C203" s="578" t="s">
        <v>413</v>
      </c>
      <c r="D203" s="1">
        <f>'Anna''s Garden Finest Grown'!G91</f>
        <v>0</v>
      </c>
    </row>
    <row r="204" spans="1:4">
      <c r="A204" s="568" t="s">
        <v>2279</v>
      </c>
      <c r="B204" s="574" t="s">
        <v>421</v>
      </c>
      <c r="C204" s="570" t="s">
        <v>422</v>
      </c>
      <c r="D204" s="1">
        <f>'Anna''s Garden Finest Grown'!G92</f>
        <v>0</v>
      </c>
    </row>
    <row r="205" spans="1:4">
      <c r="A205" s="568" t="s">
        <v>2280</v>
      </c>
      <c r="B205" s="574" t="s">
        <v>3148</v>
      </c>
      <c r="C205" s="571" t="s">
        <v>2719</v>
      </c>
      <c r="D205" s="1">
        <f>'Anna''s Garden Finest Grown'!G93</f>
        <v>0</v>
      </c>
    </row>
    <row r="206" spans="1:4">
      <c r="A206" s="568" t="s">
        <v>2281</v>
      </c>
      <c r="B206" s="574" t="s">
        <v>3149</v>
      </c>
      <c r="C206" s="571" t="s">
        <v>2720</v>
      </c>
      <c r="D206" s="1">
        <f>'Anna''s Garden Finest Grown'!G94</f>
        <v>0</v>
      </c>
    </row>
    <row r="207" spans="1:4">
      <c r="A207" s="568" t="s">
        <v>2282</v>
      </c>
      <c r="B207" s="574" t="s">
        <v>429</v>
      </c>
      <c r="C207" s="578" t="s">
        <v>430</v>
      </c>
      <c r="D207" s="1">
        <f>'Anna''s Garden Finest Grown'!G95</f>
        <v>0</v>
      </c>
    </row>
    <row r="208" spans="1:4">
      <c r="A208" s="568" t="s">
        <v>2283</v>
      </c>
      <c r="B208" s="574" t="s">
        <v>432</v>
      </c>
      <c r="C208" s="578" t="s">
        <v>433</v>
      </c>
      <c r="D208" s="1">
        <f>'Anna''s Garden Finest Grown'!G96</f>
        <v>0</v>
      </c>
    </row>
    <row r="209" spans="1:4">
      <c r="A209" s="568" t="s">
        <v>2284</v>
      </c>
      <c r="B209" s="574" t="s">
        <v>35</v>
      </c>
      <c r="C209" s="578" t="s">
        <v>435</v>
      </c>
      <c r="D209" s="1">
        <f>'Anna''s Garden Finest Grown'!G97</f>
        <v>0</v>
      </c>
    </row>
    <row r="210" spans="1:4">
      <c r="A210" s="568" t="s">
        <v>2285</v>
      </c>
      <c r="B210" s="574" t="s">
        <v>2649</v>
      </c>
      <c r="C210" s="570" t="s">
        <v>437</v>
      </c>
      <c r="D210" s="1">
        <f>'Anna''s Garden Finest Grown'!G98</f>
        <v>0</v>
      </c>
    </row>
    <row r="211" spans="1:4">
      <c r="A211" s="568" t="s">
        <v>2286</v>
      </c>
      <c r="B211" s="574" t="s">
        <v>1266</v>
      </c>
      <c r="C211" s="578">
        <v>8719497266517</v>
      </c>
      <c r="D211" s="1">
        <f>'Anna''s Garden Finest Grown'!G100</f>
        <v>0</v>
      </c>
    </row>
    <row r="212" spans="1:4">
      <c r="A212" s="568" t="s">
        <v>2287</v>
      </c>
      <c r="B212" s="574" t="s">
        <v>2650</v>
      </c>
      <c r="C212" s="578" t="s">
        <v>455</v>
      </c>
      <c r="D212" s="1">
        <f>'Anna''s Garden Finest Grown'!G101</f>
        <v>0</v>
      </c>
    </row>
    <row r="213" spans="1:4">
      <c r="A213" s="568" t="s">
        <v>2288</v>
      </c>
      <c r="B213" s="574" t="s">
        <v>442</v>
      </c>
      <c r="C213" s="642" t="s">
        <v>443</v>
      </c>
      <c r="D213" s="1">
        <f>'Anna''s Garden Finest Grown'!G102</f>
        <v>0</v>
      </c>
    </row>
    <row r="214" spans="1:4">
      <c r="A214" s="568" t="s">
        <v>2289</v>
      </c>
      <c r="B214" s="574" t="s">
        <v>445</v>
      </c>
      <c r="C214" s="578" t="s">
        <v>446</v>
      </c>
      <c r="D214" s="1">
        <f>'Anna''s Garden Finest Grown'!G103</f>
        <v>0</v>
      </c>
    </row>
    <row r="215" spans="1:4">
      <c r="A215" s="568" t="s">
        <v>2290</v>
      </c>
      <c r="B215" s="574" t="s">
        <v>448</v>
      </c>
      <c r="C215" s="578" t="s">
        <v>449</v>
      </c>
      <c r="D215" s="1">
        <f>'Anna''s Garden Finest Grown'!G104</f>
        <v>0</v>
      </c>
    </row>
    <row r="216" spans="1:4">
      <c r="A216" s="568" t="s">
        <v>2291</v>
      </c>
      <c r="B216" s="574" t="s">
        <v>451</v>
      </c>
      <c r="C216" s="578" t="s">
        <v>452</v>
      </c>
      <c r="D216" s="1">
        <f>'Anna''s Garden Finest Grown'!G105</f>
        <v>0</v>
      </c>
    </row>
    <row r="217" spans="1:4">
      <c r="A217" s="568" t="s">
        <v>2292</v>
      </c>
      <c r="B217" s="574" t="s">
        <v>3150</v>
      </c>
      <c r="C217" s="571" t="s">
        <v>2721</v>
      </c>
      <c r="D217" s="1">
        <f>'Anna''s Garden Finest Grown'!G106</f>
        <v>0</v>
      </c>
    </row>
    <row r="218" spans="1:4">
      <c r="A218" s="568" t="s">
        <v>2293</v>
      </c>
      <c r="B218" s="574" t="s">
        <v>457</v>
      </c>
      <c r="C218" s="578" t="s">
        <v>458</v>
      </c>
      <c r="D218" s="1">
        <f>'Anna''s Garden Finest Grown'!G107</f>
        <v>0</v>
      </c>
    </row>
    <row r="219" spans="1:4">
      <c r="A219" s="568" t="s">
        <v>2294</v>
      </c>
      <c r="B219" s="574" t="s">
        <v>30</v>
      </c>
      <c r="C219" s="570" t="s">
        <v>460</v>
      </c>
      <c r="D219" s="1">
        <f>'Anna''s Garden Finest Grown'!G108</f>
        <v>0</v>
      </c>
    </row>
    <row r="220" spans="1:4">
      <c r="A220" s="568" t="s">
        <v>2295</v>
      </c>
      <c r="B220" s="574" t="s">
        <v>462</v>
      </c>
      <c r="C220" s="570" t="s">
        <v>463</v>
      </c>
      <c r="D220" s="1">
        <f>'Anna''s Garden Finest Grown'!G109</f>
        <v>0</v>
      </c>
    </row>
    <row r="221" spans="1:4">
      <c r="A221" s="568" t="s">
        <v>2296</v>
      </c>
      <c r="B221" s="574" t="s">
        <v>2651</v>
      </c>
      <c r="C221" s="570" t="s">
        <v>439</v>
      </c>
      <c r="D221" s="1">
        <f>'Anna''s Garden Finest Grown'!G110</f>
        <v>0</v>
      </c>
    </row>
    <row r="222" spans="1:4">
      <c r="A222" s="568" t="s">
        <v>2297</v>
      </c>
      <c r="B222" s="574" t="s">
        <v>2652</v>
      </c>
      <c r="C222" s="570" t="s">
        <v>465</v>
      </c>
      <c r="D222" s="1">
        <f>'Anna''s Garden Finest Grown'!G111</f>
        <v>0</v>
      </c>
    </row>
    <row r="223" spans="1:4">
      <c r="A223" s="568" t="s">
        <v>2298</v>
      </c>
      <c r="B223" s="574" t="s">
        <v>2653</v>
      </c>
      <c r="C223" s="570" t="s">
        <v>483</v>
      </c>
      <c r="D223" s="1">
        <f>'Anna''s Garden Finest Grown'!G113</f>
        <v>0</v>
      </c>
    </row>
    <row r="224" spans="1:4">
      <c r="A224" s="568" t="s">
        <v>2299</v>
      </c>
      <c r="B224" s="574" t="s">
        <v>40</v>
      </c>
      <c r="C224" s="570" t="s">
        <v>467</v>
      </c>
      <c r="D224" s="1">
        <f>'Anna''s Garden Finest Grown'!G114</f>
        <v>0</v>
      </c>
    </row>
    <row r="225" spans="1:4">
      <c r="A225" s="568" t="s">
        <v>2300</v>
      </c>
      <c r="B225" s="569" t="s">
        <v>28</v>
      </c>
      <c r="C225" s="578" t="s">
        <v>471</v>
      </c>
      <c r="D225" s="1">
        <f>'Anna''s Garden Finest Grown'!G115</f>
        <v>0</v>
      </c>
    </row>
    <row r="226" spans="1:4">
      <c r="A226" s="568" t="s">
        <v>2301</v>
      </c>
      <c r="B226" s="574" t="s">
        <v>1937</v>
      </c>
      <c r="C226" s="578" t="s">
        <v>473</v>
      </c>
      <c r="D226" s="1">
        <f>'Anna''s Garden Finest Grown'!G116</f>
        <v>0</v>
      </c>
    </row>
    <row r="227" spans="1:4">
      <c r="A227" s="568" t="s">
        <v>2302</v>
      </c>
      <c r="B227" s="574" t="s">
        <v>476</v>
      </c>
      <c r="C227" s="575" t="s">
        <v>477</v>
      </c>
      <c r="D227" s="1">
        <f>'Anna''s Garden Finest Grown'!G117</f>
        <v>0</v>
      </c>
    </row>
    <row r="228" spans="1:4">
      <c r="A228" s="568" t="s">
        <v>2303</v>
      </c>
      <c r="B228" s="574" t="s">
        <v>3</v>
      </c>
      <c r="C228" s="578" t="s">
        <v>479</v>
      </c>
      <c r="D228" s="1">
        <f>'Anna''s Garden Finest Grown'!G118</f>
        <v>0</v>
      </c>
    </row>
    <row r="229" spans="1:4">
      <c r="A229" s="568" t="s">
        <v>2304</v>
      </c>
      <c r="B229" s="574" t="s">
        <v>485</v>
      </c>
      <c r="C229" s="570" t="s">
        <v>486</v>
      </c>
      <c r="D229" s="1">
        <f>'Anna''s Garden Finest Grown'!G119</f>
        <v>0</v>
      </c>
    </row>
    <row r="230" spans="1:4">
      <c r="A230" s="568" t="s">
        <v>2305</v>
      </c>
      <c r="B230" s="574" t="s">
        <v>2654</v>
      </c>
      <c r="C230" s="571" t="s">
        <v>2722</v>
      </c>
      <c r="D230" s="1">
        <f>'Anna''s Garden Finest Grown'!G120</f>
        <v>0</v>
      </c>
    </row>
    <row r="231" spans="1:4">
      <c r="A231" s="566">
        <v>80555</v>
      </c>
      <c r="B231" s="566" t="s">
        <v>3151</v>
      </c>
      <c r="C231" s="567" t="s">
        <v>1136</v>
      </c>
      <c r="D231" s="1">
        <f>'Anna''s Garden Finest Grown'!G122</f>
        <v>0</v>
      </c>
    </row>
    <row r="232" spans="1:4">
      <c r="A232" s="568" t="s">
        <v>2306</v>
      </c>
      <c r="B232" s="574" t="s">
        <v>490</v>
      </c>
      <c r="C232" s="570" t="s">
        <v>491</v>
      </c>
      <c r="D232" s="1">
        <f>'Anna''s Garden Finest Grown'!G123</f>
        <v>0</v>
      </c>
    </row>
    <row r="233" spans="1:4">
      <c r="A233" s="568" t="s">
        <v>2307</v>
      </c>
      <c r="B233" s="574" t="s">
        <v>41</v>
      </c>
      <c r="C233" s="570" t="s">
        <v>493</v>
      </c>
      <c r="D233" s="1">
        <f>'Anna''s Garden Finest Grown'!G124</f>
        <v>0</v>
      </c>
    </row>
    <row r="234" spans="1:4">
      <c r="A234" s="568" t="s">
        <v>2308</v>
      </c>
      <c r="B234" s="574" t="s">
        <v>495</v>
      </c>
      <c r="C234" s="570" t="s">
        <v>496</v>
      </c>
      <c r="D234" s="1">
        <f>'Anna''s Garden Finest Grown'!G125</f>
        <v>0</v>
      </c>
    </row>
    <row r="235" spans="1:4">
      <c r="A235" s="568" t="s">
        <v>2309</v>
      </c>
      <c r="B235" s="574" t="s">
        <v>1941</v>
      </c>
      <c r="C235" s="570" t="s">
        <v>498</v>
      </c>
      <c r="D235" s="1">
        <f>'Anna''s Garden Finest Grown'!G126</f>
        <v>0</v>
      </c>
    </row>
    <row r="236" spans="1:4">
      <c r="A236" s="568" t="s">
        <v>2310</v>
      </c>
      <c r="B236" s="574" t="s">
        <v>500</v>
      </c>
      <c r="C236" s="570" t="s">
        <v>501</v>
      </c>
      <c r="D236" s="1">
        <f>'Anna''s Garden Finest Grown'!G127</f>
        <v>0</v>
      </c>
    </row>
    <row r="237" spans="1:4">
      <c r="A237" s="565" t="s">
        <v>2311</v>
      </c>
      <c r="B237" s="566" t="s">
        <v>3152</v>
      </c>
      <c r="C237" s="567" t="s">
        <v>2723</v>
      </c>
      <c r="D237" s="1">
        <f>'Anna''s Garden Finest Grown'!G128</f>
        <v>0</v>
      </c>
    </row>
    <row r="238" spans="1:4">
      <c r="A238" s="568" t="s">
        <v>2312</v>
      </c>
      <c r="B238" s="574" t="s">
        <v>506</v>
      </c>
      <c r="C238" s="570" t="s">
        <v>507</v>
      </c>
      <c r="D238" s="1">
        <f>'Anna''s Garden Finest Grown'!G129</f>
        <v>0</v>
      </c>
    </row>
    <row r="239" spans="1:4">
      <c r="A239" s="568" t="s">
        <v>2313</v>
      </c>
      <c r="B239" s="574" t="s">
        <v>509</v>
      </c>
      <c r="C239" s="570" t="s">
        <v>510</v>
      </c>
      <c r="D239" s="1">
        <f>'Anna''s Garden Finest Grown'!G130</f>
        <v>0</v>
      </c>
    </row>
    <row r="240" spans="1:4">
      <c r="A240" s="568" t="s">
        <v>2314</v>
      </c>
      <c r="B240" s="574" t="s">
        <v>512</v>
      </c>
      <c r="C240" s="570" t="s">
        <v>513</v>
      </c>
      <c r="D240" s="1">
        <f>'Anna''s Garden Finest Grown'!G131</f>
        <v>0</v>
      </c>
    </row>
    <row r="241" spans="1:4">
      <c r="A241" s="568" t="s">
        <v>2315</v>
      </c>
      <c r="B241" s="574" t="s">
        <v>2655</v>
      </c>
      <c r="C241" s="570" t="s">
        <v>504</v>
      </c>
      <c r="D241" s="1">
        <f>'Anna''s Garden Finest Grown'!G132</f>
        <v>0</v>
      </c>
    </row>
    <row r="242" spans="1:4">
      <c r="A242" s="565" t="s">
        <v>2316</v>
      </c>
      <c r="B242" s="566" t="s">
        <v>3153</v>
      </c>
      <c r="C242" s="567" t="s">
        <v>1147</v>
      </c>
      <c r="D242" s="1">
        <f>'Anna''s Garden Finest Grown'!G133</f>
        <v>0</v>
      </c>
    </row>
    <row r="243" spans="1:4">
      <c r="A243" s="565" t="s">
        <v>2317</v>
      </c>
      <c r="B243" s="566" t="s">
        <v>3154</v>
      </c>
      <c r="C243" s="567" t="s">
        <v>2724</v>
      </c>
      <c r="D243" s="1">
        <f>'Anna''s Garden Finest Grown'!G134</f>
        <v>0</v>
      </c>
    </row>
    <row r="244" spans="1:4">
      <c r="A244" s="568" t="s">
        <v>2318</v>
      </c>
      <c r="B244" s="574" t="s">
        <v>1942</v>
      </c>
      <c r="C244" s="1150" t="s">
        <v>515</v>
      </c>
      <c r="D244" s="1">
        <f>'Anna''s Garden Finest Grown'!G135</f>
        <v>0</v>
      </c>
    </row>
    <row r="245" spans="1:4">
      <c r="A245" s="566">
        <v>80625</v>
      </c>
      <c r="B245" s="566" t="s">
        <v>3155</v>
      </c>
      <c r="C245" s="567" t="s">
        <v>2725</v>
      </c>
      <c r="D245" s="1">
        <f>'Anna''s Garden Finest Grown'!G137</f>
        <v>0</v>
      </c>
    </row>
    <row r="246" spans="1:4">
      <c r="A246" s="566">
        <v>80630</v>
      </c>
      <c r="B246" s="566" t="s">
        <v>3156</v>
      </c>
      <c r="C246" s="567" t="s">
        <v>2726</v>
      </c>
      <c r="D246" s="1">
        <f>'Anna''s Garden Finest Grown'!G138</f>
        <v>0</v>
      </c>
    </row>
    <row r="247" spans="1:4">
      <c r="A247" s="566">
        <v>80720</v>
      </c>
      <c r="B247" s="566" t="s">
        <v>3157</v>
      </c>
      <c r="C247" s="573" t="s">
        <v>2727</v>
      </c>
      <c r="D247" s="1">
        <f>'Anna''s Garden Finest Grown'!G139</f>
        <v>0</v>
      </c>
    </row>
    <row r="248" spans="1:4">
      <c r="A248" s="566">
        <v>80635</v>
      </c>
      <c r="B248" s="566" t="s">
        <v>3158</v>
      </c>
      <c r="C248" s="567" t="s">
        <v>1148</v>
      </c>
      <c r="D248" s="1">
        <f>'Anna''s Garden Finest Grown'!G140</f>
        <v>0</v>
      </c>
    </row>
    <row r="249" spans="1:4">
      <c r="A249" s="566">
        <v>80640</v>
      </c>
      <c r="B249" s="566" t="s">
        <v>3159</v>
      </c>
      <c r="C249" s="567" t="s">
        <v>2728</v>
      </c>
      <c r="D249" s="1">
        <f>'Anna''s Garden Finest Grown'!G141</f>
        <v>0</v>
      </c>
    </row>
    <row r="250" spans="1:4">
      <c r="A250" s="566">
        <v>80645</v>
      </c>
      <c r="B250" s="566" t="s">
        <v>3160</v>
      </c>
      <c r="C250" s="573" t="s">
        <v>2729</v>
      </c>
      <c r="D250" s="1">
        <f>'Anna''s Garden Finest Grown'!G142</f>
        <v>0</v>
      </c>
    </row>
    <row r="251" spans="1:4">
      <c r="A251" s="566">
        <v>80650</v>
      </c>
      <c r="B251" s="566" t="s">
        <v>3161</v>
      </c>
      <c r="C251" s="567" t="s">
        <v>1149</v>
      </c>
      <c r="D251" s="1">
        <f>'Anna''s Garden Finest Grown'!G143</f>
        <v>0</v>
      </c>
    </row>
    <row r="252" spans="1:4">
      <c r="A252" s="566">
        <v>80655</v>
      </c>
      <c r="B252" s="566" t="s">
        <v>3162</v>
      </c>
      <c r="C252" s="567" t="s">
        <v>1150</v>
      </c>
      <c r="D252" s="1">
        <f>'Anna''s Garden Finest Grown'!G144</f>
        <v>0</v>
      </c>
    </row>
    <row r="253" spans="1:4">
      <c r="A253" s="566">
        <v>80660</v>
      </c>
      <c r="B253" s="566" t="s">
        <v>3163</v>
      </c>
      <c r="C253" s="567" t="s">
        <v>1151</v>
      </c>
      <c r="D253" s="1">
        <f>'Anna''s Garden Finest Grown'!G145</f>
        <v>0</v>
      </c>
    </row>
    <row r="254" spans="1:4">
      <c r="A254" s="566">
        <v>80665</v>
      </c>
      <c r="B254" s="566" t="s">
        <v>3164</v>
      </c>
      <c r="C254" s="567" t="s">
        <v>1153</v>
      </c>
      <c r="D254" s="1">
        <f>'Anna''s Garden Finest Grown'!G146</f>
        <v>0</v>
      </c>
    </row>
    <row r="255" spans="1:4">
      <c r="A255" s="568" t="s">
        <v>2319</v>
      </c>
      <c r="B255" s="574" t="s">
        <v>535</v>
      </c>
      <c r="C255" s="570" t="s">
        <v>536</v>
      </c>
      <c r="D255" s="1">
        <f>'Anna''s Garden Finest Grown'!G148</f>
        <v>0</v>
      </c>
    </row>
    <row r="256" spans="1:4">
      <c r="A256" s="565" t="s">
        <v>2320</v>
      </c>
      <c r="B256" s="566" t="s">
        <v>3165</v>
      </c>
      <c r="C256" s="567" t="s">
        <v>1137</v>
      </c>
      <c r="D256" s="1">
        <f>'Anna''s Garden Finest Grown'!G149</f>
        <v>0</v>
      </c>
    </row>
    <row r="257" spans="1:4">
      <c r="A257" s="565" t="s">
        <v>2321</v>
      </c>
      <c r="B257" s="566" t="s">
        <v>3166</v>
      </c>
      <c r="C257" s="567" t="s">
        <v>1138</v>
      </c>
      <c r="D257" s="1">
        <f>'Anna''s Garden Finest Grown'!G150</f>
        <v>0</v>
      </c>
    </row>
    <row r="258" spans="1:4">
      <c r="A258" s="568" t="s">
        <v>2322</v>
      </c>
      <c r="B258" s="569" t="s">
        <v>1947</v>
      </c>
      <c r="C258" s="570" t="s">
        <v>538</v>
      </c>
      <c r="D258" s="1">
        <f>'Anna''s Garden Finest Grown'!G151</f>
        <v>0</v>
      </c>
    </row>
    <row r="259" spans="1:4">
      <c r="A259" s="568" t="s">
        <v>2323</v>
      </c>
      <c r="B259" s="569" t="s">
        <v>1949</v>
      </c>
      <c r="C259" s="570">
        <v>8719474812058</v>
      </c>
      <c r="D259" s="1">
        <f>'Anna''s Garden Finest Grown'!G152</f>
        <v>0</v>
      </c>
    </row>
    <row r="260" spans="1:4">
      <c r="A260" s="568" t="s">
        <v>2324</v>
      </c>
      <c r="B260" s="569" t="s">
        <v>3167</v>
      </c>
      <c r="C260" s="571" t="s">
        <v>2730</v>
      </c>
      <c r="D260" s="1">
        <f>'Anna''s Garden Finest Grown'!G153</f>
        <v>0</v>
      </c>
    </row>
    <row r="261" spans="1:4">
      <c r="A261" s="565" t="s">
        <v>2325</v>
      </c>
      <c r="B261" s="572" t="s">
        <v>3168</v>
      </c>
      <c r="C261" s="567" t="s">
        <v>1139</v>
      </c>
      <c r="D261" s="1">
        <f>'Anna''s Garden Finest Grown'!G154</f>
        <v>0</v>
      </c>
    </row>
    <row r="262" spans="1:4">
      <c r="A262" s="565" t="s">
        <v>2326</v>
      </c>
      <c r="B262" s="572" t="s">
        <v>3169</v>
      </c>
      <c r="C262" s="567" t="s">
        <v>1141</v>
      </c>
      <c r="D262" s="1">
        <f>'Anna''s Garden Finest Grown'!G155</f>
        <v>0</v>
      </c>
    </row>
    <row r="263" spans="1:4">
      <c r="A263" s="565" t="s">
        <v>2327</v>
      </c>
      <c r="B263" s="572" t="s">
        <v>3170</v>
      </c>
      <c r="C263" s="567" t="s">
        <v>1142</v>
      </c>
      <c r="D263" s="1">
        <f>'Anna''s Garden Finest Grown'!G156</f>
        <v>0</v>
      </c>
    </row>
    <row r="264" spans="1:4">
      <c r="A264" s="565" t="s">
        <v>2328</v>
      </c>
      <c r="B264" s="572" t="s">
        <v>3171</v>
      </c>
      <c r="C264" s="567" t="s">
        <v>1143</v>
      </c>
      <c r="D264" s="1">
        <f>'Anna''s Garden Finest Grown'!G157</f>
        <v>0</v>
      </c>
    </row>
    <row r="265" spans="1:4">
      <c r="A265" s="565" t="s">
        <v>2329</v>
      </c>
      <c r="B265" s="572" t="s">
        <v>3172</v>
      </c>
      <c r="C265" s="567" t="s">
        <v>1146</v>
      </c>
      <c r="D265" s="1">
        <f>'Anna''s Garden Finest Grown'!G158</f>
        <v>0</v>
      </c>
    </row>
    <row r="266" spans="1:4">
      <c r="A266" s="565" t="s">
        <v>2330</v>
      </c>
      <c r="B266" s="572" t="s">
        <v>3173</v>
      </c>
      <c r="C266" s="573" t="s">
        <v>2731</v>
      </c>
      <c r="D266" s="1">
        <f>'Anna''s Garden Finest Grown'!G159</f>
        <v>0</v>
      </c>
    </row>
    <row r="267" spans="1:4">
      <c r="A267" s="565" t="s">
        <v>2331</v>
      </c>
      <c r="B267" s="572" t="s">
        <v>3174</v>
      </c>
      <c r="C267" s="567" t="s">
        <v>2732</v>
      </c>
      <c r="D267" s="1">
        <f>'Anna''s Garden Finest Grown'!G160</f>
        <v>0</v>
      </c>
    </row>
    <row r="268" spans="1:4">
      <c r="A268" s="568" t="s">
        <v>2332</v>
      </c>
      <c r="B268" s="574" t="s">
        <v>26</v>
      </c>
      <c r="C268" s="570" t="s">
        <v>546</v>
      </c>
      <c r="D268" s="1">
        <f>'Anna''s Garden Finest Grown'!G161</f>
        <v>0</v>
      </c>
    </row>
    <row r="269" spans="1:4">
      <c r="A269" s="565" t="s">
        <v>2333</v>
      </c>
      <c r="B269" s="566" t="s">
        <v>3175</v>
      </c>
      <c r="C269" s="567" t="s">
        <v>2733</v>
      </c>
      <c r="D269" s="1">
        <f>'Anna''s Garden Finest Grown'!G162</f>
        <v>0</v>
      </c>
    </row>
    <row r="270" spans="1:4">
      <c r="A270" s="568" t="s">
        <v>2334</v>
      </c>
      <c r="B270" s="574" t="s">
        <v>548</v>
      </c>
      <c r="C270" s="570" t="s">
        <v>549</v>
      </c>
      <c r="D270" s="1">
        <f>'Anna''s Garden Finest Grown'!G163</f>
        <v>0</v>
      </c>
    </row>
    <row r="271" spans="1:4">
      <c r="A271" s="568" t="s">
        <v>2335</v>
      </c>
      <c r="B271" s="574" t="s">
        <v>551</v>
      </c>
      <c r="C271" s="575" t="s">
        <v>552</v>
      </c>
      <c r="D271" s="1">
        <f>'Anna''s Garden Finest Grown'!G164</f>
        <v>0</v>
      </c>
    </row>
    <row r="272" spans="1:4">
      <c r="A272" s="568" t="s">
        <v>2336</v>
      </c>
      <c r="B272" s="574" t="s">
        <v>3176</v>
      </c>
      <c r="C272" s="571" t="s">
        <v>2734</v>
      </c>
      <c r="D272" s="1">
        <f>'Anna''s Garden Finest Grown'!G165</f>
        <v>0</v>
      </c>
    </row>
    <row r="273" spans="1:4">
      <c r="A273" s="568" t="s">
        <v>2337</v>
      </c>
      <c r="B273" s="574" t="s">
        <v>3177</v>
      </c>
      <c r="C273" s="571" t="s">
        <v>2735</v>
      </c>
      <c r="D273" s="1">
        <f>'Anna''s Garden Finest Grown'!G166</f>
        <v>0</v>
      </c>
    </row>
    <row r="274" spans="1:4">
      <c r="A274" s="568" t="s">
        <v>2338</v>
      </c>
      <c r="B274" s="574" t="s">
        <v>3178</v>
      </c>
      <c r="C274" s="571" t="s">
        <v>2736</v>
      </c>
      <c r="D274" s="1">
        <f>'Anna''s Garden Finest Grown'!G167</f>
        <v>0</v>
      </c>
    </row>
    <row r="275" spans="1:4">
      <c r="A275" s="565" t="s">
        <v>2339</v>
      </c>
      <c r="B275" s="566" t="s">
        <v>3179</v>
      </c>
      <c r="C275" s="567" t="s">
        <v>1152</v>
      </c>
      <c r="D275" s="1">
        <f>'Anna''s Garden Finest Grown'!G168</f>
        <v>0</v>
      </c>
    </row>
    <row r="276" spans="1:4">
      <c r="A276" s="568" t="s">
        <v>2340</v>
      </c>
      <c r="B276" s="574" t="s">
        <v>1267</v>
      </c>
      <c r="C276" s="575">
        <v>8719497266524</v>
      </c>
      <c r="D276" s="1">
        <f>'Anna''s Garden Finest Grown'!G169</f>
        <v>0</v>
      </c>
    </row>
    <row r="277" spans="1:4">
      <c r="A277" s="568" t="s">
        <v>2341</v>
      </c>
      <c r="B277" s="574" t="s">
        <v>2656</v>
      </c>
      <c r="C277" s="571" t="s">
        <v>2737</v>
      </c>
      <c r="D277" s="1">
        <f>'Anna''s Garden Finest Grown'!G170</f>
        <v>0</v>
      </c>
    </row>
    <row r="278" spans="1:4">
      <c r="A278" s="568" t="s">
        <v>2342</v>
      </c>
      <c r="B278" s="574" t="s">
        <v>2657</v>
      </c>
      <c r="C278" s="575">
        <v>8720143932496</v>
      </c>
      <c r="D278" s="1">
        <f>'Anna''s Garden Finest Grown'!G171</f>
        <v>0</v>
      </c>
    </row>
    <row r="279" spans="1:4">
      <c r="A279" s="568" t="s">
        <v>2343</v>
      </c>
      <c r="B279" s="574" t="s">
        <v>1952</v>
      </c>
      <c r="C279" s="570" t="s">
        <v>556</v>
      </c>
      <c r="D279" s="1">
        <f>'Anna''s Garden Finest Grown'!G172</f>
        <v>0</v>
      </c>
    </row>
    <row r="280" spans="1:4">
      <c r="A280" s="568" t="s">
        <v>2344</v>
      </c>
      <c r="B280" s="574" t="s">
        <v>517</v>
      </c>
      <c r="C280" s="570" t="s">
        <v>518</v>
      </c>
      <c r="D280" s="1">
        <f>'Anna''s Garden Finest Grown'!G174</f>
        <v>0</v>
      </c>
    </row>
    <row r="281" spans="1:4">
      <c r="A281" s="568" t="s">
        <v>2345</v>
      </c>
      <c r="B281" s="574" t="s">
        <v>520</v>
      </c>
      <c r="C281" s="570" t="s">
        <v>521</v>
      </c>
      <c r="D281" s="1">
        <f>'Anna''s Garden Finest Grown'!G175</f>
        <v>0</v>
      </c>
    </row>
    <row r="282" spans="1:4">
      <c r="A282" s="568" t="s">
        <v>2346</v>
      </c>
      <c r="B282" s="574" t="s">
        <v>16</v>
      </c>
      <c r="C282" s="570" t="s">
        <v>523</v>
      </c>
      <c r="D282" s="1">
        <f>'Anna''s Garden Finest Grown'!G176</f>
        <v>0</v>
      </c>
    </row>
    <row r="283" spans="1:4">
      <c r="A283" s="568" t="s">
        <v>2347</v>
      </c>
      <c r="B283" s="574" t="s">
        <v>1944</v>
      </c>
      <c r="C283" s="570" t="s">
        <v>526</v>
      </c>
      <c r="D283" s="1">
        <f>'Anna''s Garden Finest Grown'!G177</f>
        <v>0</v>
      </c>
    </row>
    <row r="284" spans="1:4">
      <c r="A284" s="568" t="s">
        <v>2348</v>
      </c>
      <c r="B284" s="574" t="s">
        <v>19</v>
      </c>
      <c r="C284" s="570" t="s">
        <v>528</v>
      </c>
      <c r="D284" s="1">
        <f>'Anna''s Garden Finest Grown'!G178</f>
        <v>0</v>
      </c>
    </row>
    <row r="285" spans="1:4">
      <c r="A285" s="568" t="s">
        <v>2349</v>
      </c>
      <c r="B285" s="574" t="s">
        <v>530</v>
      </c>
      <c r="C285" s="570" t="s">
        <v>531</v>
      </c>
      <c r="D285" s="1">
        <f>'Anna''s Garden Finest Grown'!G179</f>
        <v>0</v>
      </c>
    </row>
    <row r="286" spans="1:4">
      <c r="A286" s="568" t="s">
        <v>2350</v>
      </c>
      <c r="B286" s="574" t="s">
        <v>1945</v>
      </c>
      <c r="C286" s="570" t="s">
        <v>533</v>
      </c>
      <c r="D286" s="1">
        <f>'Anna''s Garden Finest Grown'!G180</f>
        <v>0</v>
      </c>
    </row>
    <row r="287" spans="1:4">
      <c r="A287" s="574">
        <v>80835</v>
      </c>
      <c r="B287" s="574" t="s">
        <v>3180</v>
      </c>
      <c r="C287" s="571" t="s">
        <v>2738</v>
      </c>
      <c r="D287" s="1">
        <f>'Anna''s Garden Finest Grown'!G181</f>
        <v>0</v>
      </c>
    </row>
    <row r="288" spans="1:4">
      <c r="A288" s="568" t="s">
        <v>2351</v>
      </c>
      <c r="B288" s="574" t="s">
        <v>32</v>
      </c>
      <c r="C288" s="578" t="s">
        <v>560</v>
      </c>
      <c r="D288" s="1">
        <f>'Anna''s Garden Finest Grown'!G183</f>
        <v>0</v>
      </c>
    </row>
    <row r="289" spans="1:4">
      <c r="A289" s="568" t="s">
        <v>2352</v>
      </c>
      <c r="B289" s="574" t="s">
        <v>562</v>
      </c>
      <c r="C289" s="578" t="s">
        <v>563</v>
      </c>
      <c r="D289" s="1">
        <f>'Anna''s Garden Finest Grown'!G184</f>
        <v>0</v>
      </c>
    </row>
    <row r="290" spans="1:4">
      <c r="A290" s="568" t="s">
        <v>2353</v>
      </c>
      <c r="B290" s="574" t="s">
        <v>31</v>
      </c>
      <c r="C290" s="578" t="s">
        <v>565</v>
      </c>
      <c r="D290" s="1">
        <f>'Anna''s Garden Finest Grown'!G185</f>
        <v>0</v>
      </c>
    </row>
    <row r="291" spans="1:4">
      <c r="A291" s="568" t="s">
        <v>2354</v>
      </c>
      <c r="B291" s="574" t="s">
        <v>3181</v>
      </c>
      <c r="C291" s="571" t="s">
        <v>2739</v>
      </c>
      <c r="D291" s="1">
        <f>'Anna''s Garden Finest Grown'!G186</f>
        <v>0</v>
      </c>
    </row>
    <row r="292" spans="1:4">
      <c r="A292" s="568" t="s">
        <v>2355</v>
      </c>
      <c r="B292" s="574" t="s">
        <v>3182</v>
      </c>
      <c r="C292" s="571" t="s">
        <v>2740</v>
      </c>
      <c r="D292" s="1">
        <f>'Anna''s Garden Finest Grown'!G187</f>
        <v>0</v>
      </c>
    </row>
    <row r="293" spans="1:4">
      <c r="A293" s="568" t="s">
        <v>2356</v>
      </c>
      <c r="B293" s="574" t="s">
        <v>567</v>
      </c>
      <c r="C293" s="578" t="s">
        <v>568</v>
      </c>
      <c r="D293" s="1">
        <f>'Anna''s Garden Finest Grown'!G188</f>
        <v>0</v>
      </c>
    </row>
    <row r="294" spans="1:4">
      <c r="A294" s="568" t="s">
        <v>2357</v>
      </c>
      <c r="B294" s="574" t="s">
        <v>2658</v>
      </c>
      <c r="C294" s="578" t="s">
        <v>1956</v>
      </c>
      <c r="D294" s="1">
        <f>'Anna''s Garden Finest Grown'!G189</f>
        <v>0</v>
      </c>
    </row>
    <row r="295" spans="1:4">
      <c r="A295" s="568" t="s">
        <v>2358</v>
      </c>
      <c r="B295" s="574" t="s">
        <v>570</v>
      </c>
      <c r="C295" s="578" t="s">
        <v>571</v>
      </c>
      <c r="D295" s="1">
        <f>'Anna''s Garden Finest Grown'!G190</f>
        <v>0</v>
      </c>
    </row>
    <row r="296" spans="1:4">
      <c r="A296" s="568" t="s">
        <v>2359</v>
      </c>
      <c r="B296" s="574" t="s">
        <v>1958</v>
      </c>
      <c r="C296" s="578" t="s">
        <v>2741</v>
      </c>
      <c r="D296" s="1">
        <f>'Anna''s Garden Finest Grown'!G191</f>
        <v>0</v>
      </c>
    </row>
    <row r="297" spans="1:4">
      <c r="A297" s="568" t="s">
        <v>2360</v>
      </c>
      <c r="B297" s="574" t="s">
        <v>573</v>
      </c>
      <c r="C297" s="570" t="s">
        <v>574</v>
      </c>
      <c r="D297" s="1">
        <f>'Anna''s Garden Finest Grown'!G192</f>
        <v>0</v>
      </c>
    </row>
    <row r="298" spans="1:4">
      <c r="A298" s="568" t="s">
        <v>2361</v>
      </c>
      <c r="B298" s="574" t="s">
        <v>576</v>
      </c>
      <c r="C298" s="578" t="s">
        <v>577</v>
      </c>
      <c r="D298" s="1">
        <f>'Anna''s Garden Finest Grown'!G193</f>
        <v>0</v>
      </c>
    </row>
    <row r="299" spans="1:4">
      <c r="A299" s="568" t="s">
        <v>2362</v>
      </c>
      <c r="B299" s="574" t="s">
        <v>579</v>
      </c>
      <c r="C299" s="578" t="s">
        <v>580</v>
      </c>
      <c r="D299" s="1">
        <f>'Anna''s Garden Finest Grown'!G194</f>
        <v>0</v>
      </c>
    </row>
    <row r="300" spans="1:4">
      <c r="A300" s="568" t="s">
        <v>2363</v>
      </c>
      <c r="B300" s="574" t="s">
        <v>2659</v>
      </c>
      <c r="C300" s="570" t="s">
        <v>582</v>
      </c>
      <c r="D300" s="1">
        <f>'Anna''s Garden Finest Grown'!G195</f>
        <v>0</v>
      </c>
    </row>
    <row r="301" spans="1:4">
      <c r="A301" s="565" t="s">
        <v>2364</v>
      </c>
      <c r="B301" s="566" t="s">
        <v>3183</v>
      </c>
      <c r="C301" s="567" t="s">
        <v>2742</v>
      </c>
      <c r="D301" s="1">
        <f>'Anna''s Garden Finest Grown'!G197</f>
        <v>0</v>
      </c>
    </row>
    <row r="302" spans="1:4">
      <c r="A302" s="568" t="s">
        <v>2365</v>
      </c>
      <c r="B302" s="574" t="s">
        <v>12</v>
      </c>
      <c r="C302" s="570" t="s">
        <v>584</v>
      </c>
      <c r="D302" s="1">
        <f>'Anna''s Garden Finest Grown'!G198</f>
        <v>0</v>
      </c>
    </row>
    <row r="303" spans="1:4">
      <c r="A303" s="568" t="s">
        <v>2366</v>
      </c>
      <c r="B303" s="574" t="s">
        <v>586</v>
      </c>
      <c r="C303" s="570" t="s">
        <v>587</v>
      </c>
      <c r="D303" s="1">
        <f>'Anna''s Garden Finest Grown'!G199</f>
        <v>0</v>
      </c>
    </row>
    <row r="304" spans="1:4">
      <c r="A304" s="568" t="s">
        <v>2367</v>
      </c>
      <c r="B304" s="574" t="s">
        <v>589</v>
      </c>
      <c r="C304" s="570" t="s">
        <v>590</v>
      </c>
      <c r="D304" s="1">
        <f>'Anna''s Garden Finest Grown'!G200</f>
        <v>0</v>
      </c>
    </row>
    <row r="305" spans="1:4">
      <c r="A305" s="568" t="s">
        <v>2368</v>
      </c>
      <c r="B305" s="574" t="s">
        <v>592</v>
      </c>
      <c r="C305" s="575" t="s">
        <v>593</v>
      </c>
      <c r="D305" s="1">
        <f>'Anna''s Garden Finest Grown'!G201</f>
        <v>0</v>
      </c>
    </row>
    <row r="306" spans="1:4">
      <c r="A306" s="568" t="s">
        <v>2369</v>
      </c>
      <c r="B306" s="574" t="s">
        <v>3184</v>
      </c>
      <c r="C306" s="571" t="s">
        <v>2743</v>
      </c>
      <c r="D306" s="1">
        <f>'Anna''s Garden Finest Grown'!G202</f>
        <v>0</v>
      </c>
    </row>
    <row r="307" spans="1:4">
      <c r="A307" s="568" t="s">
        <v>2371</v>
      </c>
      <c r="B307" s="574" t="s">
        <v>595</v>
      </c>
      <c r="C307" s="570" t="s">
        <v>597</v>
      </c>
      <c r="D307" s="1">
        <f>'Anna''s Garden Finest Grown'!G203</f>
        <v>0</v>
      </c>
    </row>
    <row r="308" spans="1:4">
      <c r="A308" s="568" t="s">
        <v>2372</v>
      </c>
      <c r="B308" s="574" t="s">
        <v>1961</v>
      </c>
      <c r="C308" s="570" t="s">
        <v>599</v>
      </c>
      <c r="D308" s="1">
        <f>'Anna''s Garden Finest Grown'!G204</f>
        <v>0</v>
      </c>
    </row>
    <row r="309" spans="1:4">
      <c r="A309" s="568" t="s">
        <v>2373</v>
      </c>
      <c r="B309" s="574" t="s">
        <v>601</v>
      </c>
      <c r="C309" s="570" t="s">
        <v>602</v>
      </c>
      <c r="D309" s="1">
        <f>'Anna''s Garden Finest Grown'!G205</f>
        <v>0</v>
      </c>
    </row>
    <row r="310" spans="1:4">
      <c r="A310" s="568" t="s">
        <v>2370</v>
      </c>
      <c r="B310" s="574" t="s">
        <v>606</v>
      </c>
      <c r="C310" s="571" t="s">
        <v>2744</v>
      </c>
      <c r="D310" s="1">
        <f>'Anna''s Garden Finest Grown'!G206</f>
        <v>0</v>
      </c>
    </row>
    <row r="311" spans="1:4">
      <c r="A311" s="568" t="s">
        <v>2374</v>
      </c>
      <c r="B311" s="574" t="s">
        <v>3185</v>
      </c>
      <c r="C311" s="571" t="s">
        <v>2745</v>
      </c>
      <c r="D311" s="1">
        <f>'Anna''s Garden Finest Grown'!G207</f>
        <v>0</v>
      </c>
    </row>
    <row r="312" spans="1:4">
      <c r="A312" s="568" t="s">
        <v>2376</v>
      </c>
      <c r="B312" s="574" t="s">
        <v>3186</v>
      </c>
      <c r="C312" s="571" t="s">
        <v>2747</v>
      </c>
      <c r="D312" s="1">
        <f>'Anna''s Garden Finest Grown'!G208</f>
        <v>0</v>
      </c>
    </row>
    <row r="313" spans="1:4">
      <c r="A313" s="568" t="s">
        <v>2377</v>
      </c>
      <c r="B313" s="574" t="s">
        <v>13</v>
      </c>
      <c r="C313" s="570" t="s">
        <v>608</v>
      </c>
      <c r="D313" s="1">
        <f>'Anna''s Garden Finest Grown'!G209</f>
        <v>0</v>
      </c>
    </row>
    <row r="314" spans="1:4">
      <c r="A314" s="568" t="s">
        <v>2378</v>
      </c>
      <c r="B314" s="574" t="s">
        <v>10</v>
      </c>
      <c r="C314" s="570" t="s">
        <v>610</v>
      </c>
      <c r="D314" s="1">
        <f>'Anna''s Garden Finest Grown'!G210</f>
        <v>0</v>
      </c>
    </row>
    <row r="315" spans="1:4">
      <c r="A315" s="568" t="s">
        <v>2375</v>
      </c>
      <c r="B315" s="574" t="s">
        <v>3187</v>
      </c>
      <c r="C315" s="571" t="s">
        <v>2746</v>
      </c>
      <c r="D315" s="1">
        <f>'Anna''s Garden Finest Grown'!G211</f>
        <v>0</v>
      </c>
    </row>
    <row r="316" spans="1:4">
      <c r="A316" s="568" t="s">
        <v>2379</v>
      </c>
      <c r="B316" s="574" t="s">
        <v>47</v>
      </c>
      <c r="C316" s="1150" t="s">
        <v>613</v>
      </c>
      <c r="D316" s="1">
        <f>'Anna''s Garden Finest Grown'!G212</f>
        <v>0</v>
      </c>
    </row>
    <row r="317" spans="1:4">
      <c r="A317" s="568" t="s">
        <v>2380</v>
      </c>
      <c r="B317" s="574" t="s">
        <v>1963</v>
      </c>
      <c r="C317" s="570" t="s">
        <v>615</v>
      </c>
      <c r="D317" s="1">
        <f>'Anna''s Garden Finest Grown'!G214</f>
        <v>0</v>
      </c>
    </row>
    <row r="318" spans="1:4">
      <c r="A318" s="568" t="s">
        <v>2381</v>
      </c>
      <c r="B318" s="574" t="s">
        <v>1964</v>
      </c>
      <c r="C318" s="570" t="s">
        <v>617</v>
      </c>
      <c r="D318" s="1">
        <f>'Anna''s Garden Finest Grown'!G215</f>
        <v>0</v>
      </c>
    </row>
    <row r="319" spans="1:4">
      <c r="A319" s="568" t="s">
        <v>2382</v>
      </c>
      <c r="B319" s="574" t="s">
        <v>3188</v>
      </c>
      <c r="C319" s="571" t="s">
        <v>2748</v>
      </c>
      <c r="D319" s="1">
        <f>'Anna''s Garden Finest Grown'!G216</f>
        <v>0</v>
      </c>
    </row>
    <row r="320" spans="1:4">
      <c r="A320" s="560" t="s">
        <v>2383</v>
      </c>
      <c r="B320" s="561" t="s">
        <v>3189</v>
      </c>
      <c r="C320" s="581" t="s">
        <v>2749</v>
      </c>
      <c r="D320" s="1">
        <f>'Anna''s Garden Finest Grown'!G217</f>
        <v>0</v>
      </c>
    </row>
    <row r="321" spans="1:4">
      <c r="A321" s="565" t="s">
        <v>2384</v>
      </c>
      <c r="B321" s="566" t="s">
        <v>3190</v>
      </c>
      <c r="C321" s="567" t="s">
        <v>1144</v>
      </c>
      <c r="D321" s="1">
        <f>'Anna''s Garden Finest Grown'!G218</f>
        <v>0</v>
      </c>
    </row>
    <row r="322" spans="1:4">
      <c r="A322" s="568" t="s">
        <v>2385</v>
      </c>
      <c r="B322" s="574" t="s">
        <v>621</v>
      </c>
      <c r="C322" s="570" t="s">
        <v>622</v>
      </c>
      <c r="D322" s="1">
        <f>'Anna''s Garden Finest Grown'!G219</f>
        <v>0</v>
      </c>
    </row>
    <row r="323" spans="1:4">
      <c r="A323" s="568" t="s">
        <v>2386</v>
      </c>
      <c r="B323" s="574" t="s">
        <v>1966</v>
      </c>
      <c r="C323" s="570">
        <v>8719497266531</v>
      </c>
      <c r="D323" s="1">
        <f>'Anna''s Garden Finest Grown'!G220</f>
        <v>0</v>
      </c>
    </row>
    <row r="324" spans="1:4">
      <c r="A324" s="560" t="s">
        <v>2387</v>
      </c>
      <c r="B324" s="561" t="s">
        <v>3191</v>
      </c>
      <c r="C324" s="581" t="s">
        <v>2750</v>
      </c>
      <c r="D324" s="1">
        <f>'Anna''s Garden Finest Grown'!G221</f>
        <v>0</v>
      </c>
    </row>
    <row r="325" spans="1:4">
      <c r="A325" s="568" t="s">
        <v>2388</v>
      </c>
      <c r="B325" s="569" t="s">
        <v>2660</v>
      </c>
      <c r="C325" s="1150" t="s">
        <v>626</v>
      </c>
      <c r="D325" s="1">
        <f>'Anna''s Garden Finest Grown'!G222</f>
        <v>0</v>
      </c>
    </row>
    <row r="326" spans="1:4">
      <c r="A326" s="566">
        <v>81030</v>
      </c>
      <c r="B326" s="566" t="s">
        <v>3193</v>
      </c>
      <c r="C326" s="573" t="s">
        <v>2752</v>
      </c>
      <c r="D326" s="1">
        <f>'Anna''s Garden Finest Grown'!G224</f>
        <v>0</v>
      </c>
    </row>
    <row r="327" spans="1:4">
      <c r="A327" s="566">
        <v>81035</v>
      </c>
      <c r="B327" s="566" t="s">
        <v>3194</v>
      </c>
      <c r="C327" s="582" t="s">
        <v>1880</v>
      </c>
      <c r="D327" s="1">
        <f>'Anna''s Garden Finest Grown'!G225</f>
        <v>0</v>
      </c>
    </row>
    <row r="328" spans="1:4">
      <c r="A328" s="566">
        <v>81040</v>
      </c>
      <c r="B328" s="566" t="s">
        <v>3195</v>
      </c>
      <c r="C328" s="573" t="s">
        <v>2753</v>
      </c>
      <c r="D328" s="1">
        <f>'Anna''s Garden Finest Grown'!G226</f>
        <v>0</v>
      </c>
    </row>
    <row r="329" spans="1:4">
      <c r="A329" s="566">
        <v>81045</v>
      </c>
      <c r="B329" s="566" t="s">
        <v>3192</v>
      </c>
      <c r="C329" s="573" t="s">
        <v>2751</v>
      </c>
      <c r="D329" s="1">
        <f>'Anna''s Garden Finest Grown'!G227</f>
        <v>0</v>
      </c>
    </row>
    <row r="330" spans="1:4">
      <c r="A330" s="637" t="s">
        <v>2389</v>
      </c>
      <c r="B330" s="574" t="s">
        <v>628</v>
      </c>
      <c r="C330" s="570" t="s">
        <v>629</v>
      </c>
      <c r="D330" s="1">
        <f>'Anna''s Garden Finest Grown'!G229</f>
        <v>0</v>
      </c>
    </row>
    <row r="331" spans="1:4">
      <c r="A331" s="637" t="s">
        <v>2390</v>
      </c>
      <c r="B331" s="574" t="s">
        <v>250</v>
      </c>
      <c r="C331" s="570" t="s">
        <v>631</v>
      </c>
      <c r="D331" s="1">
        <f>'Anna''s Garden Finest Grown'!G230</f>
        <v>0</v>
      </c>
    </row>
    <row r="332" spans="1:4">
      <c r="A332" s="637" t="s">
        <v>2391</v>
      </c>
      <c r="B332" s="574" t="s">
        <v>1969</v>
      </c>
      <c r="C332" s="570" t="s">
        <v>633</v>
      </c>
      <c r="D332" s="1">
        <f>'Anna''s Garden Finest Grown'!G231</f>
        <v>0</v>
      </c>
    </row>
    <row r="333" spans="1:4">
      <c r="A333" s="637" t="s">
        <v>2392</v>
      </c>
      <c r="B333" s="574" t="s">
        <v>635</v>
      </c>
      <c r="C333" s="570" t="s">
        <v>636</v>
      </c>
      <c r="D333" s="1">
        <f>'Anna''s Garden Finest Grown'!G232</f>
        <v>0</v>
      </c>
    </row>
    <row r="334" spans="1:4">
      <c r="A334" s="637" t="s">
        <v>2393</v>
      </c>
      <c r="B334" s="574" t="s">
        <v>638</v>
      </c>
      <c r="C334" s="570" t="s">
        <v>639</v>
      </c>
      <c r="D334" s="1">
        <f>'Anna''s Garden Finest Grown'!G233</f>
        <v>0</v>
      </c>
    </row>
    <row r="335" spans="1:4">
      <c r="A335" s="637" t="s">
        <v>2394</v>
      </c>
      <c r="B335" s="574" t="s">
        <v>641</v>
      </c>
      <c r="C335" s="570" t="s">
        <v>642</v>
      </c>
      <c r="D335" s="1">
        <f>'Anna''s Garden Finest Grown'!G234</f>
        <v>0</v>
      </c>
    </row>
    <row r="336" spans="1:4">
      <c r="A336" s="637" t="s">
        <v>2395</v>
      </c>
      <c r="B336" s="574" t="s">
        <v>2661</v>
      </c>
      <c r="C336" s="570" t="s">
        <v>1972</v>
      </c>
      <c r="D336" s="1">
        <f>'Anna''s Garden Finest Grown'!G235</f>
        <v>0</v>
      </c>
    </row>
    <row r="337" spans="1:4">
      <c r="A337" s="637" t="s">
        <v>2396</v>
      </c>
      <c r="B337" s="574" t="s">
        <v>644</v>
      </c>
      <c r="C337" s="570" t="s">
        <v>645</v>
      </c>
      <c r="D337" s="1">
        <f>'Anna''s Garden Finest Grown'!G236</f>
        <v>0</v>
      </c>
    </row>
    <row r="338" spans="1:4">
      <c r="A338" s="637" t="s">
        <v>2397</v>
      </c>
      <c r="B338" s="574" t="s">
        <v>249</v>
      </c>
      <c r="C338" s="570" t="s">
        <v>647</v>
      </c>
      <c r="D338" s="1">
        <f>'Anna''s Garden Finest Grown'!G237</f>
        <v>0</v>
      </c>
    </row>
    <row r="339" spans="1:4">
      <c r="A339" s="637" t="s">
        <v>2398</v>
      </c>
      <c r="B339" s="574" t="s">
        <v>649</v>
      </c>
      <c r="C339" s="570" t="s">
        <v>650</v>
      </c>
      <c r="D339" s="1">
        <f>'Anna''s Garden Finest Grown'!G238</f>
        <v>0</v>
      </c>
    </row>
    <row r="340" spans="1:4">
      <c r="A340" s="637" t="s">
        <v>2399</v>
      </c>
      <c r="B340" s="574" t="s">
        <v>652</v>
      </c>
      <c r="C340" s="570" t="s">
        <v>653</v>
      </c>
      <c r="D340" s="1">
        <f>'Anna''s Garden Finest Grown'!G239</f>
        <v>0</v>
      </c>
    </row>
    <row r="341" spans="1:4">
      <c r="A341" s="637" t="s">
        <v>2400</v>
      </c>
      <c r="B341" s="574" t="s">
        <v>655</v>
      </c>
      <c r="C341" s="570" t="s">
        <v>656</v>
      </c>
      <c r="D341" s="1">
        <f>'Anna''s Garden Finest Grown'!G240</f>
        <v>0</v>
      </c>
    </row>
    <row r="342" spans="1:4">
      <c r="A342" s="637" t="s">
        <v>2401</v>
      </c>
      <c r="B342" s="574" t="s">
        <v>246</v>
      </c>
      <c r="C342" s="570" t="s">
        <v>658</v>
      </c>
      <c r="D342" s="1">
        <f>'Anna''s Garden Finest Grown'!G241</f>
        <v>0</v>
      </c>
    </row>
    <row r="343" spans="1:4">
      <c r="A343" s="637" t="s">
        <v>2402</v>
      </c>
      <c r="B343" s="574" t="s">
        <v>1974</v>
      </c>
      <c r="C343" s="647">
        <v>8719474812065</v>
      </c>
      <c r="D343" s="1">
        <f>'Anna''s Garden Finest Grown'!G242</f>
        <v>0</v>
      </c>
    </row>
    <row r="344" spans="1:4">
      <c r="A344" s="637" t="s">
        <v>2403</v>
      </c>
      <c r="B344" s="574" t="s">
        <v>660</v>
      </c>
      <c r="C344" s="570" t="s">
        <v>661</v>
      </c>
      <c r="D344" s="1">
        <f>'Anna''s Garden Finest Grown'!G243</f>
        <v>0</v>
      </c>
    </row>
    <row r="345" spans="1:4">
      <c r="A345" s="637" t="s">
        <v>2405</v>
      </c>
      <c r="B345" s="574" t="s">
        <v>2662</v>
      </c>
      <c r="C345" s="570" t="s">
        <v>1977</v>
      </c>
      <c r="D345" s="1">
        <f>'Anna''s Garden Finest Grown'!G244</f>
        <v>0</v>
      </c>
    </row>
    <row r="346" spans="1:4">
      <c r="A346" s="637" t="s">
        <v>2404</v>
      </c>
      <c r="B346" s="574" t="s">
        <v>663</v>
      </c>
      <c r="C346" s="570" t="s">
        <v>664</v>
      </c>
      <c r="D346" s="1">
        <f>'Anna''s Garden Finest Grown'!G245</f>
        <v>0</v>
      </c>
    </row>
    <row r="347" spans="1:4">
      <c r="A347" s="637" t="s">
        <v>2406</v>
      </c>
      <c r="B347" s="574" t="s">
        <v>666</v>
      </c>
      <c r="C347" s="570" t="s">
        <v>667</v>
      </c>
      <c r="D347" s="1">
        <f>'Anna''s Garden Finest Grown'!G246</f>
        <v>0</v>
      </c>
    </row>
    <row r="348" spans="1:4">
      <c r="A348" s="637" t="s">
        <v>2407</v>
      </c>
      <c r="B348" s="574" t="s">
        <v>2663</v>
      </c>
      <c r="C348" s="570" t="s">
        <v>488</v>
      </c>
      <c r="D348" s="1">
        <f>'Anna''s Garden Finest Grown'!G247</f>
        <v>0</v>
      </c>
    </row>
    <row r="349" spans="1:4">
      <c r="A349" s="637" t="s">
        <v>2408</v>
      </c>
      <c r="B349" s="574" t="s">
        <v>245</v>
      </c>
      <c r="C349" s="570" t="s">
        <v>669</v>
      </c>
      <c r="D349" s="1">
        <f>'Anna''s Garden Finest Grown'!G248</f>
        <v>0</v>
      </c>
    </row>
    <row r="350" spans="1:4">
      <c r="A350" s="637" t="s">
        <v>2409</v>
      </c>
      <c r="B350" s="574" t="s">
        <v>671</v>
      </c>
      <c r="C350" s="570" t="s">
        <v>672</v>
      </c>
      <c r="D350" s="1">
        <f>'Anna''s Garden Finest Grown'!G249</f>
        <v>0</v>
      </c>
    </row>
    <row r="351" spans="1:4">
      <c r="A351" s="637" t="s">
        <v>2410</v>
      </c>
      <c r="B351" s="574" t="s">
        <v>674</v>
      </c>
      <c r="C351" s="570" t="s">
        <v>675</v>
      </c>
      <c r="D351" s="1">
        <f>'Anna''s Garden Finest Grown'!G250</f>
        <v>0</v>
      </c>
    </row>
    <row r="352" spans="1:4">
      <c r="A352" s="637" t="s">
        <v>2411</v>
      </c>
      <c r="B352" s="574" t="s">
        <v>677</v>
      </c>
      <c r="C352" s="570" t="s">
        <v>678</v>
      </c>
      <c r="D352" s="1">
        <f>'Anna''s Garden Finest Grown'!G251</f>
        <v>0</v>
      </c>
    </row>
    <row r="353" spans="1:4">
      <c r="A353" s="637" t="s">
        <v>2412</v>
      </c>
      <c r="B353" s="574" t="s">
        <v>1978</v>
      </c>
      <c r="C353" s="570">
        <v>8719497266548</v>
      </c>
      <c r="D353" s="1">
        <f>'Anna''s Garden Finest Grown'!G252</f>
        <v>0</v>
      </c>
    </row>
    <row r="354" spans="1:4">
      <c r="A354" s="562">
        <v>82000</v>
      </c>
      <c r="B354" s="562" t="s">
        <v>2004</v>
      </c>
      <c r="C354" s="960">
        <v>8719497269464</v>
      </c>
      <c r="D354" s="1">
        <f>'Anna''s Garden Finest Grown'!G255</f>
        <v>0</v>
      </c>
    </row>
    <row r="355" spans="1:4">
      <c r="A355" s="959" t="s">
        <v>2413</v>
      </c>
      <c r="B355" s="562" t="s">
        <v>135</v>
      </c>
      <c r="C355" s="960" t="s">
        <v>715</v>
      </c>
      <c r="D355" s="1">
        <f>'Anna''s Garden Finest Grown'!G256</f>
        <v>0</v>
      </c>
    </row>
    <row r="356" spans="1:4">
      <c r="A356" s="959" t="s">
        <v>2414</v>
      </c>
      <c r="B356" s="562" t="s">
        <v>1985</v>
      </c>
      <c r="C356" s="960" t="s">
        <v>751</v>
      </c>
      <c r="D356" s="1">
        <f>'Anna''s Garden Finest Grown'!G257</f>
        <v>0</v>
      </c>
    </row>
    <row r="357" spans="1:4">
      <c r="A357" s="959" t="s">
        <v>2415</v>
      </c>
      <c r="B357" s="562" t="s">
        <v>717</v>
      </c>
      <c r="C357" s="960" t="s">
        <v>718</v>
      </c>
      <c r="D357" s="1">
        <f>'Anna''s Garden Finest Grown'!G258</f>
        <v>0</v>
      </c>
    </row>
    <row r="358" spans="1:4">
      <c r="A358" s="959" t="s">
        <v>2448</v>
      </c>
      <c r="B358" s="562" t="s">
        <v>1219</v>
      </c>
      <c r="C358" s="960" t="s">
        <v>723</v>
      </c>
      <c r="D358" s="1">
        <f>'Anna''s Garden Finest Grown'!G259</f>
        <v>0</v>
      </c>
    </row>
    <row r="359" spans="1:4">
      <c r="A359" s="959" t="s">
        <v>2416</v>
      </c>
      <c r="B359" s="562" t="s">
        <v>129</v>
      </c>
      <c r="C359" s="960" t="s">
        <v>1987</v>
      </c>
      <c r="D359" s="1">
        <f>'Anna''s Garden Finest Grown'!G260</f>
        <v>0</v>
      </c>
    </row>
    <row r="360" spans="1:4">
      <c r="A360" s="961" t="s">
        <v>2417</v>
      </c>
      <c r="B360" s="562" t="s">
        <v>720</v>
      </c>
      <c r="C360" s="962" t="s">
        <v>721</v>
      </c>
      <c r="D360" s="1">
        <f>'Anna''s Garden Finest Grown'!G261</f>
        <v>0</v>
      </c>
    </row>
    <row r="361" spans="1:4">
      <c r="A361" s="959" t="s">
        <v>2450</v>
      </c>
      <c r="B361" s="562" t="s">
        <v>134</v>
      </c>
      <c r="C361" s="960" t="s">
        <v>725</v>
      </c>
      <c r="D361" s="1">
        <f>'Anna''s Garden Finest Grown'!G262</f>
        <v>0</v>
      </c>
    </row>
    <row r="362" spans="1:4">
      <c r="A362" s="959" t="s">
        <v>2418</v>
      </c>
      <c r="B362" s="562" t="s">
        <v>3314</v>
      </c>
      <c r="C362" s="935" t="s">
        <v>2754</v>
      </c>
      <c r="D362" s="1">
        <f>'Anna''s Garden Finest Grown'!G263</f>
        <v>0</v>
      </c>
    </row>
    <row r="363" spans="1:4">
      <c r="A363" s="959" t="s">
        <v>2419</v>
      </c>
      <c r="B363" s="562" t="s">
        <v>124</v>
      </c>
      <c r="C363" s="960" t="s">
        <v>727</v>
      </c>
      <c r="D363" s="1">
        <f>'Anna''s Garden Finest Grown'!G264</f>
        <v>0</v>
      </c>
    </row>
    <row r="364" spans="1:4">
      <c r="A364" s="959" t="s">
        <v>2420</v>
      </c>
      <c r="B364" s="562" t="s">
        <v>126</v>
      </c>
      <c r="C364" s="960" t="s">
        <v>729</v>
      </c>
      <c r="D364" s="1">
        <f>'Anna''s Garden Finest Grown'!G265</f>
        <v>0</v>
      </c>
    </row>
    <row r="365" spans="1:4">
      <c r="A365" s="959" t="s">
        <v>2421</v>
      </c>
      <c r="B365" s="562" t="s">
        <v>731</v>
      </c>
      <c r="C365" s="960" t="s">
        <v>732</v>
      </c>
      <c r="D365" s="1">
        <f>'Anna''s Garden Finest Grown'!G266</f>
        <v>0</v>
      </c>
    </row>
    <row r="366" spans="1:4">
      <c r="A366" s="959" t="s">
        <v>3285</v>
      </c>
      <c r="B366" s="562" t="s">
        <v>734</v>
      </c>
      <c r="C366" s="960" t="s">
        <v>735</v>
      </c>
      <c r="D366" s="1">
        <f>'Anna''s Garden Finest Grown'!G267</f>
        <v>0</v>
      </c>
    </row>
    <row r="367" spans="1:4">
      <c r="A367" s="959" t="s">
        <v>2422</v>
      </c>
      <c r="B367" s="562" t="s">
        <v>737</v>
      </c>
      <c r="C367" s="960" t="s">
        <v>738</v>
      </c>
      <c r="D367" s="1">
        <f>'Anna''s Garden Finest Grown'!G268</f>
        <v>0</v>
      </c>
    </row>
    <row r="368" spans="1:4">
      <c r="A368" s="959" t="s">
        <v>2423</v>
      </c>
      <c r="B368" s="562" t="s">
        <v>3315</v>
      </c>
      <c r="C368" s="960" t="s">
        <v>1990</v>
      </c>
      <c r="D368" s="1">
        <f>'Anna''s Garden Finest Grown'!G269</f>
        <v>0</v>
      </c>
    </row>
    <row r="369" spans="1:4">
      <c r="A369" s="959" t="s">
        <v>2424</v>
      </c>
      <c r="B369" s="562" t="s">
        <v>3316</v>
      </c>
      <c r="C369" s="935" t="s">
        <v>2755</v>
      </c>
      <c r="D369" s="1">
        <f>'Anna''s Garden Finest Grown'!G270</f>
        <v>0</v>
      </c>
    </row>
    <row r="370" spans="1:4">
      <c r="A370" s="961" t="s">
        <v>2461</v>
      </c>
      <c r="B370" s="562" t="s">
        <v>740</v>
      </c>
      <c r="C370" s="960" t="s">
        <v>741</v>
      </c>
      <c r="D370" s="1">
        <f>'Anna''s Garden Finest Grown'!G271</f>
        <v>0</v>
      </c>
    </row>
    <row r="371" spans="1:4">
      <c r="A371" s="961" t="s">
        <v>2425</v>
      </c>
      <c r="B371" s="562" t="s">
        <v>743</v>
      </c>
      <c r="C371" s="960" t="s">
        <v>744</v>
      </c>
      <c r="D371" s="1">
        <f>'Anna''s Garden Finest Grown'!G272</f>
        <v>0</v>
      </c>
    </row>
    <row r="372" spans="1:4">
      <c r="A372" s="959" t="s">
        <v>2426</v>
      </c>
      <c r="B372" s="562" t="s">
        <v>127</v>
      </c>
      <c r="C372" s="960" t="s">
        <v>746</v>
      </c>
      <c r="D372" s="1">
        <f>'Anna''s Garden Finest Grown'!G273</f>
        <v>0</v>
      </c>
    </row>
    <row r="373" spans="1:4">
      <c r="A373" s="961" t="s">
        <v>2427</v>
      </c>
      <c r="B373" s="562" t="s">
        <v>748</v>
      </c>
      <c r="C373" s="960" t="s">
        <v>749</v>
      </c>
      <c r="D373" s="1">
        <f>'Anna''s Garden Finest Grown'!G274</f>
        <v>0</v>
      </c>
    </row>
    <row r="374" spans="1:4">
      <c r="A374" s="959" t="s">
        <v>2428</v>
      </c>
      <c r="B374" s="562" t="s">
        <v>753</v>
      </c>
      <c r="C374" s="737" t="s">
        <v>754</v>
      </c>
      <c r="D374" s="1">
        <f>'Anna''s Garden Finest Grown'!G275</f>
        <v>0</v>
      </c>
    </row>
    <row r="375" spans="1:4">
      <c r="A375" s="560" t="s">
        <v>2429</v>
      </c>
      <c r="B375" s="561" t="s">
        <v>2007</v>
      </c>
      <c r="C375" s="1151">
        <v>8719474812089</v>
      </c>
      <c r="D375" s="1">
        <f>'Anna''s Garden Finest Grown'!G277</f>
        <v>0</v>
      </c>
    </row>
    <row r="376" spans="1:4">
      <c r="A376" s="959" t="s">
        <v>2430</v>
      </c>
      <c r="B376" s="562" t="s">
        <v>1993</v>
      </c>
      <c r="C376" s="969">
        <v>8719474812171</v>
      </c>
      <c r="D376" s="1">
        <f>'Anna''s Garden Finest Grown'!G278</f>
        <v>0</v>
      </c>
    </row>
    <row r="377" spans="1:4">
      <c r="A377" s="959" t="s">
        <v>2431</v>
      </c>
      <c r="B377" s="562" t="s">
        <v>131</v>
      </c>
      <c r="C377" s="970" t="s">
        <v>784</v>
      </c>
      <c r="D377" s="1">
        <f>'Anna''s Garden Finest Grown'!G279</f>
        <v>0</v>
      </c>
    </row>
    <row r="378" spans="1:4">
      <c r="A378" s="959" t="s">
        <v>2432</v>
      </c>
      <c r="B378" s="562" t="s">
        <v>125</v>
      </c>
      <c r="C378" s="960" t="s">
        <v>756</v>
      </c>
      <c r="D378" s="1">
        <f>'Anna''s Garden Finest Grown'!G280</f>
        <v>0</v>
      </c>
    </row>
    <row r="379" spans="1:4">
      <c r="A379" s="959" t="s">
        <v>2433</v>
      </c>
      <c r="B379" s="562" t="s">
        <v>1994</v>
      </c>
      <c r="C379" s="960">
        <v>8719497266586</v>
      </c>
      <c r="D379" s="1">
        <f>'Anna''s Garden Finest Grown'!G281</f>
        <v>0</v>
      </c>
    </row>
    <row r="380" spans="1:4">
      <c r="A380" s="959" t="s">
        <v>2434</v>
      </c>
      <c r="B380" s="562" t="s">
        <v>758</v>
      </c>
      <c r="C380" s="960" t="s">
        <v>759</v>
      </c>
      <c r="D380" s="1">
        <f>'Anna''s Garden Finest Grown'!G282</f>
        <v>0</v>
      </c>
    </row>
    <row r="381" spans="1:4">
      <c r="A381" s="959" t="s">
        <v>2435</v>
      </c>
      <c r="B381" s="562" t="s">
        <v>122</v>
      </c>
      <c r="C381" s="960" t="s">
        <v>761</v>
      </c>
      <c r="D381" s="1">
        <f>'Anna''s Garden Finest Grown'!G283</f>
        <v>0</v>
      </c>
    </row>
    <row r="382" spans="1:4">
      <c r="A382" s="959" t="s">
        <v>2436</v>
      </c>
      <c r="B382" s="562" t="s">
        <v>123</v>
      </c>
      <c r="C382" s="960" t="s">
        <v>763</v>
      </c>
      <c r="D382" s="1">
        <f>'Anna''s Garden Finest Grown'!G284</f>
        <v>0</v>
      </c>
    </row>
    <row r="383" spans="1:4">
      <c r="A383" s="959" t="s">
        <v>2437</v>
      </c>
      <c r="B383" s="562" t="s">
        <v>136</v>
      </c>
      <c r="C383" s="960" t="s">
        <v>765</v>
      </c>
      <c r="D383" s="1">
        <f>'Anna''s Garden Finest Grown'!G285</f>
        <v>0</v>
      </c>
    </row>
    <row r="384" spans="1:4">
      <c r="A384" s="959" t="s">
        <v>2438</v>
      </c>
      <c r="B384" s="562" t="s">
        <v>767</v>
      </c>
      <c r="C384" s="970" t="s">
        <v>768</v>
      </c>
      <c r="D384" s="1">
        <f>'Anna''s Garden Finest Grown'!G286</f>
        <v>0</v>
      </c>
    </row>
    <row r="385" spans="1:4">
      <c r="A385" s="959" t="s">
        <v>2439</v>
      </c>
      <c r="B385" s="562" t="s">
        <v>128</v>
      </c>
      <c r="C385" s="960" t="s">
        <v>770</v>
      </c>
      <c r="D385" s="1">
        <f>'Anna''s Garden Finest Grown'!G287</f>
        <v>0</v>
      </c>
    </row>
    <row r="386" spans="1:4">
      <c r="A386" s="959" t="s">
        <v>2440</v>
      </c>
      <c r="B386" s="562" t="s">
        <v>2664</v>
      </c>
      <c r="C386" s="970" t="s">
        <v>772</v>
      </c>
      <c r="D386" s="1">
        <f>'Anna''s Garden Finest Grown'!G288</f>
        <v>0</v>
      </c>
    </row>
    <row r="387" spans="1:4">
      <c r="A387" s="959" t="s">
        <v>2441</v>
      </c>
      <c r="B387" s="562" t="s">
        <v>2665</v>
      </c>
      <c r="C387" s="977" t="s">
        <v>1998</v>
      </c>
      <c r="D387" s="1">
        <f>'Anna''s Garden Finest Grown'!G290</f>
        <v>0</v>
      </c>
    </row>
    <row r="388" spans="1:4">
      <c r="A388" s="959" t="s">
        <v>2442</v>
      </c>
      <c r="B388" s="562" t="s">
        <v>2666</v>
      </c>
      <c r="C388" s="977" t="s">
        <v>2000</v>
      </c>
      <c r="D388" s="1">
        <f>'Anna''s Garden Finest Grown'!G291</f>
        <v>0</v>
      </c>
    </row>
    <row r="389" spans="1:4">
      <c r="A389" s="959" t="s">
        <v>2443</v>
      </c>
      <c r="B389" s="562" t="s">
        <v>3317</v>
      </c>
      <c r="C389" s="978" t="s">
        <v>2756</v>
      </c>
      <c r="D389" s="1">
        <f>'Anna''s Garden Finest Grown'!G292</f>
        <v>0</v>
      </c>
    </row>
    <row r="390" spans="1:4">
      <c r="A390" s="959" t="s">
        <v>2444</v>
      </c>
      <c r="B390" s="562" t="s">
        <v>775</v>
      </c>
      <c r="C390" s="977" t="s">
        <v>776</v>
      </c>
      <c r="D390" s="1">
        <f>'Anna''s Garden Finest Grown'!G293</f>
        <v>0</v>
      </c>
    </row>
    <row r="391" spans="1:4">
      <c r="A391" s="959" t="s">
        <v>2445</v>
      </c>
      <c r="B391" s="562" t="s">
        <v>132</v>
      </c>
      <c r="C391" s="977" t="s">
        <v>778</v>
      </c>
      <c r="D391" s="1">
        <f>'Anna''s Garden Finest Grown'!G294</f>
        <v>0</v>
      </c>
    </row>
    <row r="392" spans="1:4">
      <c r="A392" s="959" t="s">
        <v>2446</v>
      </c>
      <c r="B392" s="562" t="s">
        <v>2001</v>
      </c>
      <c r="C392" s="977" t="s">
        <v>780</v>
      </c>
      <c r="D392" s="1">
        <f>'Anna''s Garden Finest Grown'!G295</f>
        <v>0</v>
      </c>
    </row>
    <row r="393" spans="1:4">
      <c r="A393" s="959" t="s">
        <v>2447</v>
      </c>
      <c r="B393" s="991" t="s">
        <v>2667</v>
      </c>
      <c r="C393" s="986">
        <v>8719497266593</v>
      </c>
      <c r="D393" s="1">
        <f>'Anna''s Garden Finest Grown'!G296</f>
        <v>0</v>
      </c>
    </row>
    <row r="394" spans="1:4">
      <c r="A394" s="980" t="s">
        <v>2449</v>
      </c>
      <c r="B394" s="562" t="s">
        <v>786</v>
      </c>
      <c r="C394" s="986" t="s">
        <v>787</v>
      </c>
      <c r="D394" s="1">
        <f>'Anna''s Garden Finest Grown'!G298</f>
        <v>0</v>
      </c>
    </row>
    <row r="395" spans="1:4">
      <c r="A395" s="959" t="s">
        <v>2451</v>
      </c>
      <c r="B395" s="562" t="s">
        <v>2008</v>
      </c>
      <c r="C395" s="977" t="s">
        <v>792</v>
      </c>
      <c r="D395" s="1">
        <f>'Anna''s Garden Finest Grown'!G299</f>
        <v>0</v>
      </c>
    </row>
    <row r="396" spans="1:4">
      <c r="A396" s="980" t="s">
        <v>2452</v>
      </c>
      <c r="B396" s="562" t="s">
        <v>789</v>
      </c>
      <c r="C396" s="737" t="s">
        <v>790</v>
      </c>
      <c r="D396" s="1">
        <f>'Anna''s Garden Finest Grown'!G300</f>
        <v>0</v>
      </c>
    </row>
    <row r="397" spans="1:4">
      <c r="A397" s="980" t="s">
        <v>2453</v>
      </c>
      <c r="B397" s="562" t="s">
        <v>58</v>
      </c>
      <c r="C397" s="977" t="s">
        <v>794</v>
      </c>
      <c r="D397" s="1">
        <f>'Anna''s Garden Finest Grown'!G301</f>
        <v>0</v>
      </c>
    </row>
    <row r="398" spans="1:4">
      <c r="A398" s="959" t="s">
        <v>2454</v>
      </c>
      <c r="B398" s="562" t="s">
        <v>796</v>
      </c>
      <c r="C398" s="977" t="s">
        <v>797</v>
      </c>
      <c r="D398" s="1">
        <f>'Anna''s Garden Finest Grown'!G302</f>
        <v>0</v>
      </c>
    </row>
    <row r="399" spans="1:4">
      <c r="A399" s="959" t="s">
        <v>2455</v>
      </c>
      <c r="B399" s="562" t="s">
        <v>2668</v>
      </c>
      <c r="C399" s="977" t="s">
        <v>2011</v>
      </c>
      <c r="D399" s="1">
        <f>'Anna''s Garden Finest Grown'!G303</f>
        <v>0</v>
      </c>
    </row>
    <row r="400" spans="1:4">
      <c r="A400" s="980" t="s">
        <v>2456</v>
      </c>
      <c r="B400" s="562" t="s">
        <v>1272</v>
      </c>
      <c r="C400" s="977">
        <v>8719497266609</v>
      </c>
      <c r="D400" s="1">
        <f>'Anna''s Garden Finest Grown'!G304</f>
        <v>0</v>
      </c>
    </row>
    <row r="401" spans="1:4">
      <c r="A401" s="959" t="s">
        <v>2457</v>
      </c>
      <c r="B401" s="562" t="s">
        <v>63</v>
      </c>
      <c r="C401" s="977" t="s">
        <v>799</v>
      </c>
      <c r="D401" s="1">
        <f>'Anna''s Garden Finest Grown'!G305</f>
        <v>0</v>
      </c>
    </row>
    <row r="402" spans="1:4">
      <c r="A402" s="983" t="s">
        <v>2458</v>
      </c>
      <c r="B402" s="561" t="s">
        <v>801</v>
      </c>
      <c r="C402" s="987" t="s">
        <v>802</v>
      </c>
      <c r="D402" s="1">
        <f>'Anna''s Garden Finest Grown'!G306</f>
        <v>0</v>
      </c>
    </row>
    <row r="403" spans="1:4">
      <c r="A403" s="959" t="s">
        <v>2459</v>
      </c>
      <c r="B403" s="562" t="s">
        <v>804</v>
      </c>
      <c r="C403" s="988" t="s">
        <v>805</v>
      </c>
      <c r="D403" s="1">
        <f>'Anna''s Garden Finest Grown'!G307</f>
        <v>0</v>
      </c>
    </row>
    <row r="404" spans="1:4">
      <c r="A404" s="980" t="s">
        <v>2460</v>
      </c>
      <c r="B404" s="562" t="s">
        <v>1679</v>
      </c>
      <c r="C404" s="977">
        <v>8719497266616</v>
      </c>
      <c r="D404" s="1">
        <f>'Anna''s Garden Finest Grown'!G308</f>
        <v>0</v>
      </c>
    </row>
    <row r="405" spans="1:4">
      <c r="A405" s="959" t="s">
        <v>2462</v>
      </c>
      <c r="B405" s="562" t="s">
        <v>133</v>
      </c>
      <c r="C405" s="988" t="s">
        <v>807</v>
      </c>
      <c r="D405" s="1">
        <f>'Anna''s Garden Finest Grown'!G309</f>
        <v>0</v>
      </c>
    </row>
    <row r="406" spans="1:4">
      <c r="A406" s="959" t="s">
        <v>2463</v>
      </c>
      <c r="B406" s="562" t="s">
        <v>55</v>
      </c>
      <c r="C406" s="988" t="s">
        <v>809</v>
      </c>
      <c r="D406" s="1">
        <f>'Anna''s Garden Finest Grown'!G310</f>
        <v>0</v>
      </c>
    </row>
    <row r="407" spans="1:4">
      <c r="A407" s="959" t="s">
        <v>2464</v>
      </c>
      <c r="B407" s="562" t="s">
        <v>2669</v>
      </c>
      <c r="C407" s="989" t="s">
        <v>2757</v>
      </c>
      <c r="D407" s="1">
        <f>'Anna''s Garden Finest Grown'!G311</f>
        <v>0</v>
      </c>
    </row>
    <row r="408" spans="1:4">
      <c r="A408" s="985" t="s">
        <v>2465</v>
      </c>
      <c r="B408" s="561" t="s">
        <v>3318</v>
      </c>
      <c r="C408" s="990" t="s">
        <v>2758</v>
      </c>
      <c r="D408" s="1">
        <f>'Anna''s Garden Finest Grown'!G312</f>
        <v>0</v>
      </c>
    </row>
    <row r="409" spans="1:4">
      <c r="A409" s="983" t="s">
        <v>2466</v>
      </c>
      <c r="B409" s="561" t="s">
        <v>2013</v>
      </c>
      <c r="C409" s="987">
        <v>8719474812072</v>
      </c>
      <c r="D409" s="1">
        <f>'Anna''s Garden Finest Grown'!G313</f>
        <v>0</v>
      </c>
    </row>
    <row r="410" spans="1:4">
      <c r="A410" s="980" t="s">
        <v>2467</v>
      </c>
      <c r="B410" s="562" t="s">
        <v>2670</v>
      </c>
      <c r="C410" s="977" t="s">
        <v>2759</v>
      </c>
      <c r="D410" s="1">
        <f>'Anna''s Garden Finest Grown'!G314</f>
        <v>0</v>
      </c>
    </row>
    <row r="411" spans="1:4">
      <c r="A411" s="959" t="s">
        <v>2468</v>
      </c>
      <c r="B411" s="562" t="s">
        <v>811</v>
      </c>
      <c r="C411" s="977" t="s">
        <v>812</v>
      </c>
      <c r="D411" s="1">
        <f>'Anna''s Garden Finest Grown'!G315</f>
        <v>0</v>
      </c>
    </row>
    <row r="412" spans="1:4">
      <c r="A412" s="959" t="s">
        <v>2469</v>
      </c>
      <c r="B412" s="562" t="s">
        <v>2671</v>
      </c>
      <c r="C412" s="977" t="s">
        <v>2016</v>
      </c>
      <c r="D412" s="1">
        <f>'Anna''s Garden Finest Grown'!G316</f>
        <v>0</v>
      </c>
    </row>
    <row r="413" spans="1:4">
      <c r="A413" s="959" t="s">
        <v>2470</v>
      </c>
      <c r="B413" s="562" t="s">
        <v>59</v>
      </c>
      <c r="C413" s="977" t="s">
        <v>814</v>
      </c>
      <c r="D413" s="1">
        <f>'Anna''s Garden Finest Grown'!G317</f>
        <v>0</v>
      </c>
    </row>
    <row r="414" spans="1:4">
      <c r="A414" s="980" t="s">
        <v>2471</v>
      </c>
      <c r="B414" s="562" t="s">
        <v>1226</v>
      </c>
      <c r="C414" s="977" t="s">
        <v>816</v>
      </c>
      <c r="D414" s="1">
        <f>'Anna''s Garden Finest Grown'!G318</f>
        <v>0</v>
      </c>
    </row>
    <row r="415" spans="1:4">
      <c r="A415" s="959" t="s">
        <v>2472</v>
      </c>
      <c r="B415" s="562" t="s">
        <v>680</v>
      </c>
      <c r="C415" s="977" t="s">
        <v>681</v>
      </c>
      <c r="D415" s="1">
        <f>'Anna''s Garden Finest Grown'!G320</f>
        <v>0</v>
      </c>
    </row>
    <row r="416" spans="1:4">
      <c r="A416" s="959" t="s">
        <v>2473</v>
      </c>
      <c r="B416" s="562" t="s">
        <v>683</v>
      </c>
      <c r="C416" s="977" t="s">
        <v>684</v>
      </c>
      <c r="D416" s="1">
        <f>'Anna''s Garden Finest Grown'!G321</f>
        <v>0</v>
      </c>
    </row>
    <row r="417" spans="1:4">
      <c r="A417" s="959" t="s">
        <v>2474</v>
      </c>
      <c r="B417" s="562" t="s">
        <v>686</v>
      </c>
      <c r="C417" s="986" t="s">
        <v>687</v>
      </c>
      <c r="D417" s="1">
        <f>'Anna''s Garden Finest Grown'!G322</f>
        <v>0</v>
      </c>
    </row>
    <row r="418" spans="1:4">
      <c r="A418" s="959" t="s">
        <v>2475</v>
      </c>
      <c r="B418" s="562" t="s">
        <v>689</v>
      </c>
      <c r="C418" s="986" t="s">
        <v>690</v>
      </c>
      <c r="D418" s="1">
        <f>'Anna''s Garden Finest Grown'!G323</f>
        <v>0</v>
      </c>
    </row>
    <row r="419" spans="1:4">
      <c r="A419" s="959" t="s">
        <v>2476</v>
      </c>
      <c r="B419" s="562" t="s">
        <v>692</v>
      </c>
      <c r="C419" s="977" t="s">
        <v>693</v>
      </c>
      <c r="D419" s="1">
        <f>'Anna''s Garden Finest Grown'!G324</f>
        <v>0</v>
      </c>
    </row>
    <row r="420" spans="1:4">
      <c r="A420" s="959" t="s">
        <v>2477</v>
      </c>
      <c r="B420" s="562" t="s">
        <v>67</v>
      </c>
      <c r="C420" s="977" t="s">
        <v>695</v>
      </c>
      <c r="D420" s="1">
        <f>'Anna''s Garden Finest Grown'!G325</f>
        <v>0</v>
      </c>
    </row>
    <row r="421" spans="1:4">
      <c r="A421" s="959" t="s">
        <v>2478</v>
      </c>
      <c r="B421" s="562" t="s">
        <v>699</v>
      </c>
      <c r="C421" s="977" t="s">
        <v>700</v>
      </c>
      <c r="D421" s="1">
        <f>'Anna''s Garden Finest Grown'!G326</f>
        <v>0</v>
      </c>
    </row>
    <row r="422" spans="1:4">
      <c r="A422" s="959" t="s">
        <v>2479</v>
      </c>
      <c r="B422" s="562" t="s">
        <v>703</v>
      </c>
      <c r="C422" s="977" t="s">
        <v>704</v>
      </c>
      <c r="D422" s="1">
        <f>'Anna''s Garden Finest Grown'!G327</f>
        <v>0</v>
      </c>
    </row>
    <row r="423" spans="1:4">
      <c r="A423" s="959" t="s">
        <v>2480</v>
      </c>
      <c r="B423" s="562" t="s">
        <v>706</v>
      </c>
      <c r="C423" s="986" t="s">
        <v>707</v>
      </c>
      <c r="D423" s="1">
        <f>'Anna''s Garden Finest Grown'!G328</f>
        <v>0</v>
      </c>
    </row>
    <row r="424" spans="1:4">
      <c r="A424" s="959" t="s">
        <v>2481</v>
      </c>
      <c r="B424" s="562" t="s">
        <v>2672</v>
      </c>
      <c r="C424" s="978" t="s">
        <v>2760</v>
      </c>
      <c r="D424" s="1">
        <f>'Anna''s Garden Finest Grown'!G329</f>
        <v>0</v>
      </c>
    </row>
    <row r="425" spans="1:4">
      <c r="A425" s="959" t="s">
        <v>2482</v>
      </c>
      <c r="B425" s="562" t="s">
        <v>241</v>
      </c>
      <c r="C425" s="986" t="s">
        <v>709</v>
      </c>
      <c r="D425" s="1">
        <f>'Anna''s Garden Finest Grown'!G330</f>
        <v>0</v>
      </c>
    </row>
    <row r="426" spans="1:4">
      <c r="A426" s="959" t="s">
        <v>2483</v>
      </c>
      <c r="B426" s="562" t="s">
        <v>69</v>
      </c>
      <c r="C426" s="977" t="s">
        <v>711</v>
      </c>
      <c r="D426" s="1">
        <f>'Anna''s Garden Finest Grown'!G331</f>
        <v>0</v>
      </c>
    </row>
    <row r="427" spans="1:4">
      <c r="A427" s="961" t="s">
        <v>2484</v>
      </c>
      <c r="B427" s="562" t="s">
        <v>1980</v>
      </c>
      <c r="C427" s="986" t="s">
        <v>713</v>
      </c>
      <c r="D427" s="1">
        <f>'Anna''s Garden Finest Grown'!G332</f>
        <v>0</v>
      </c>
    </row>
    <row r="428" spans="1:4">
      <c r="A428" s="961" t="s">
        <v>2485</v>
      </c>
      <c r="B428" s="991" t="s">
        <v>1983</v>
      </c>
      <c r="C428" s="986">
        <v>8719497266579</v>
      </c>
      <c r="D428" s="1">
        <f>'Anna''s Garden Finest Grown'!G333</f>
        <v>0</v>
      </c>
    </row>
    <row r="429" spans="1:4">
      <c r="A429" s="961" t="s">
        <v>2486</v>
      </c>
      <c r="B429" s="991" t="s">
        <v>3319</v>
      </c>
      <c r="C429" s="986">
        <v>8719497266562</v>
      </c>
      <c r="D429" s="1">
        <f>'Anna''s Garden Finest Grown'!G334</f>
        <v>0</v>
      </c>
    </row>
    <row r="430" spans="1:4">
      <c r="A430" s="961" t="s">
        <v>2487</v>
      </c>
      <c r="B430" s="991" t="s">
        <v>1981</v>
      </c>
      <c r="C430" s="986">
        <v>8719497266555</v>
      </c>
      <c r="D430" s="1">
        <f>'Anna''s Garden Finest Grown'!G335</f>
        <v>0</v>
      </c>
    </row>
    <row r="431" spans="1:4">
      <c r="A431" s="959" t="s">
        <v>2506</v>
      </c>
      <c r="B431" s="562" t="s">
        <v>2029</v>
      </c>
      <c r="C431" s="977">
        <v>8719474812133</v>
      </c>
      <c r="D431" s="1">
        <f>'Anna''s Garden Finest Grown'!G337</f>
        <v>0</v>
      </c>
    </row>
    <row r="432" spans="1:4">
      <c r="A432" s="959" t="s">
        <v>2507</v>
      </c>
      <c r="B432" s="562" t="s">
        <v>2676</v>
      </c>
      <c r="C432" s="977">
        <v>8720143932465</v>
      </c>
      <c r="D432" s="1">
        <f>'Anna''s Garden Finest Grown'!G338</f>
        <v>0</v>
      </c>
    </row>
    <row r="433" spans="1:4">
      <c r="A433" s="959" t="s">
        <v>2508</v>
      </c>
      <c r="B433" s="562" t="s">
        <v>860</v>
      </c>
      <c r="C433" s="986">
        <v>8719274543138</v>
      </c>
      <c r="D433" s="1">
        <f>'Anna''s Garden Finest Grown'!G339</f>
        <v>0</v>
      </c>
    </row>
    <row r="434" spans="1:4">
      <c r="A434" s="993" t="s">
        <v>2509</v>
      </c>
      <c r="B434" s="562" t="s">
        <v>862</v>
      </c>
      <c r="C434" s="977">
        <v>8719274543145</v>
      </c>
      <c r="D434" s="1">
        <f>'Anna''s Garden Finest Grown'!G340</f>
        <v>0</v>
      </c>
    </row>
    <row r="435" spans="1:4">
      <c r="A435" s="993" t="s">
        <v>2510</v>
      </c>
      <c r="B435" s="562" t="s">
        <v>3320</v>
      </c>
      <c r="C435" s="978" t="s">
        <v>2762</v>
      </c>
      <c r="D435" s="1">
        <f>'Anna''s Garden Finest Grown'!G341</f>
        <v>0</v>
      </c>
    </row>
    <row r="436" spans="1:4">
      <c r="A436" s="993" t="s">
        <v>2511</v>
      </c>
      <c r="B436" s="562" t="s">
        <v>155</v>
      </c>
      <c r="C436" s="977">
        <v>8719274543190</v>
      </c>
      <c r="D436" s="1">
        <f>'Anna''s Garden Finest Grown'!G342</f>
        <v>0</v>
      </c>
    </row>
    <row r="437" spans="1:4">
      <c r="A437" s="959" t="s">
        <v>2512</v>
      </c>
      <c r="B437" s="562" t="s">
        <v>145</v>
      </c>
      <c r="C437" s="977">
        <v>8719274543152</v>
      </c>
      <c r="D437" s="1">
        <f>'Anna''s Garden Finest Grown'!G343</f>
        <v>0</v>
      </c>
    </row>
    <row r="438" spans="1:4">
      <c r="A438" s="560" t="s">
        <v>2513</v>
      </c>
      <c r="B438" s="561" t="s">
        <v>152</v>
      </c>
      <c r="C438" s="987">
        <v>8719274543169</v>
      </c>
      <c r="D438" s="1">
        <f>'Anna''s Garden Finest Grown'!G344</f>
        <v>0</v>
      </c>
    </row>
    <row r="439" spans="1:4">
      <c r="A439" s="993" t="s">
        <v>2514</v>
      </c>
      <c r="B439" s="562" t="s">
        <v>2677</v>
      </c>
      <c r="C439" s="977">
        <v>8719274543176</v>
      </c>
      <c r="D439" s="1">
        <f>'Anna''s Garden Finest Grown'!G345</f>
        <v>0</v>
      </c>
    </row>
    <row r="440" spans="1:4">
      <c r="A440" s="959" t="s">
        <v>2515</v>
      </c>
      <c r="B440" s="562" t="s">
        <v>869</v>
      </c>
      <c r="C440" s="977">
        <v>8719274543183</v>
      </c>
      <c r="D440" s="1">
        <f>'Anna''s Garden Finest Grown'!G346</f>
        <v>0</v>
      </c>
    </row>
    <row r="441" spans="1:4">
      <c r="A441" s="959" t="s">
        <v>2516</v>
      </c>
      <c r="B441" s="562" t="s">
        <v>76</v>
      </c>
      <c r="C441" s="977">
        <v>8719274543206</v>
      </c>
      <c r="D441" s="1">
        <f>'Anna''s Garden Finest Grown'!G347</f>
        <v>0</v>
      </c>
    </row>
    <row r="442" spans="1:4">
      <c r="A442" s="959" t="s">
        <v>2517</v>
      </c>
      <c r="B442" s="993" t="s">
        <v>2678</v>
      </c>
      <c r="C442" s="997" t="s">
        <v>2763</v>
      </c>
      <c r="D442" s="1">
        <f>'Anna''s Garden Finest Grown'!G348</f>
        <v>0</v>
      </c>
    </row>
    <row r="443" spans="1:4">
      <c r="A443" s="993" t="s">
        <v>2518</v>
      </c>
      <c r="B443" s="562" t="s">
        <v>872</v>
      </c>
      <c r="C443" s="977">
        <v>8719274543213</v>
      </c>
      <c r="D443" s="1">
        <f>'Anna''s Garden Finest Grown'!G349</f>
        <v>0</v>
      </c>
    </row>
    <row r="444" spans="1:4">
      <c r="A444" s="993" t="s">
        <v>2519</v>
      </c>
      <c r="B444" s="562" t="s">
        <v>81</v>
      </c>
      <c r="C444" s="977">
        <v>8719274543220</v>
      </c>
      <c r="D444" s="1">
        <f>'Anna''s Garden Finest Grown'!G350</f>
        <v>0</v>
      </c>
    </row>
    <row r="445" spans="1:4">
      <c r="A445" s="959" t="s">
        <v>2520</v>
      </c>
      <c r="B445" s="562" t="s">
        <v>875</v>
      </c>
      <c r="C445" s="977">
        <v>8719274543237</v>
      </c>
      <c r="D445" s="1">
        <f>'Anna''s Garden Finest Grown'!G351</f>
        <v>0</v>
      </c>
    </row>
    <row r="446" spans="1:4">
      <c r="A446" s="993" t="s">
        <v>2521</v>
      </c>
      <c r="B446" s="562" t="s">
        <v>79</v>
      </c>
      <c r="C446" s="977">
        <v>8720143932458</v>
      </c>
      <c r="D446" s="1">
        <f>'Anna''s Garden Finest Grown'!G352</f>
        <v>0</v>
      </c>
    </row>
    <row r="447" spans="1:4">
      <c r="A447" s="993" t="s">
        <v>2522</v>
      </c>
      <c r="B447" s="562" t="s">
        <v>877</v>
      </c>
      <c r="C447" s="977">
        <v>8719274543244</v>
      </c>
      <c r="D447" s="1">
        <f>'Anna''s Garden Finest Grown'!G353</f>
        <v>0</v>
      </c>
    </row>
    <row r="448" spans="1:4">
      <c r="A448" s="560" t="s">
        <v>2523</v>
      </c>
      <c r="B448" s="560" t="s">
        <v>2679</v>
      </c>
      <c r="C448" s="998" t="s">
        <v>2764</v>
      </c>
      <c r="D448" s="1">
        <f>'Anna''s Garden Finest Grown'!G354</f>
        <v>0</v>
      </c>
    </row>
    <row r="449" spans="1:4">
      <c r="A449" s="959" t="s">
        <v>2524</v>
      </c>
      <c r="B449" s="562" t="s">
        <v>2680</v>
      </c>
      <c r="C449" s="988">
        <v>8719474816605</v>
      </c>
      <c r="D449" s="1">
        <f>'Anna''s Garden Finest Grown'!G355</f>
        <v>0</v>
      </c>
    </row>
    <row r="450" spans="1:4">
      <c r="A450" s="959" t="s">
        <v>2525</v>
      </c>
      <c r="B450" s="562" t="s">
        <v>80</v>
      </c>
      <c r="C450" s="988">
        <v>8719274543251</v>
      </c>
      <c r="D450" s="1">
        <f>'Anna''s Garden Finest Grown'!G356</f>
        <v>0</v>
      </c>
    </row>
    <row r="451" spans="1:4">
      <c r="A451" s="985" t="s">
        <v>2526</v>
      </c>
      <c r="B451" s="561" t="s">
        <v>2040</v>
      </c>
      <c r="C451" s="999">
        <v>8719474812119</v>
      </c>
      <c r="D451" s="1">
        <f>'Anna''s Garden Finest Grown'!G357</f>
        <v>0</v>
      </c>
    </row>
    <row r="452" spans="1:4">
      <c r="A452" s="560" t="s">
        <v>2527</v>
      </c>
      <c r="B452" s="561" t="s">
        <v>148</v>
      </c>
      <c r="C452" s="987">
        <v>8719274543268</v>
      </c>
      <c r="D452" s="1">
        <f>'Anna''s Garden Finest Grown'!G358</f>
        <v>0</v>
      </c>
    </row>
    <row r="453" spans="1:4">
      <c r="A453" s="985" t="s">
        <v>2528</v>
      </c>
      <c r="B453" s="561" t="s">
        <v>2681</v>
      </c>
      <c r="C453" s="987">
        <v>8719474816575</v>
      </c>
      <c r="D453" s="1">
        <f>'Anna''s Garden Finest Grown'!G359</f>
        <v>0</v>
      </c>
    </row>
    <row r="454" spans="1:4">
      <c r="A454" s="959" t="s">
        <v>2529</v>
      </c>
      <c r="B454" s="562" t="s">
        <v>881</v>
      </c>
      <c r="C454" s="977">
        <v>8719274543275</v>
      </c>
      <c r="D454" s="1">
        <f>'Anna''s Garden Finest Grown'!G360</f>
        <v>0</v>
      </c>
    </row>
    <row r="455" spans="1:4">
      <c r="A455" s="985" t="s">
        <v>2530</v>
      </c>
      <c r="B455" s="560" t="s">
        <v>2682</v>
      </c>
      <c r="C455" s="998" t="s">
        <v>2765</v>
      </c>
      <c r="D455" s="1">
        <f>'Anna''s Garden Finest Grown'!G361</f>
        <v>0</v>
      </c>
    </row>
    <row r="456" spans="1:4">
      <c r="A456" s="959" t="s">
        <v>2531</v>
      </c>
      <c r="B456" s="562" t="s">
        <v>2044</v>
      </c>
      <c r="C456" s="977">
        <v>8719474812126</v>
      </c>
      <c r="D456" s="1">
        <f>'Anna''s Garden Finest Grown'!G362</f>
        <v>0</v>
      </c>
    </row>
    <row r="457" spans="1:4">
      <c r="A457" s="985" t="s">
        <v>2532</v>
      </c>
      <c r="B457" s="561" t="s">
        <v>2683</v>
      </c>
      <c r="C457" s="990" t="s">
        <v>2766</v>
      </c>
      <c r="D457" s="1">
        <f>'Anna''s Garden Finest Grown'!G363</f>
        <v>0</v>
      </c>
    </row>
    <row r="458" spans="1:4">
      <c r="A458" s="959" t="s">
        <v>2533</v>
      </c>
      <c r="B458" s="562" t="s">
        <v>2685</v>
      </c>
      <c r="C458" s="977">
        <v>8719274545378</v>
      </c>
      <c r="D458" s="1">
        <f>'Anna''s Garden Finest Grown'!G364</f>
        <v>0</v>
      </c>
    </row>
    <row r="459" spans="1:4">
      <c r="A459" s="993" t="s">
        <v>2534</v>
      </c>
      <c r="B459" s="562" t="s">
        <v>2684</v>
      </c>
      <c r="C459" s="977">
        <v>8720143932441</v>
      </c>
      <c r="D459" s="1">
        <f>'Anna''s Garden Finest Grown'!G365</f>
        <v>0</v>
      </c>
    </row>
    <row r="460" spans="1:4">
      <c r="A460" s="959" t="s">
        <v>2539</v>
      </c>
      <c r="B460" s="562" t="s">
        <v>894</v>
      </c>
      <c r="C460" s="986" t="s">
        <v>895</v>
      </c>
      <c r="D460" s="1">
        <f>'Anna''s Garden Finest Grown'!G367</f>
        <v>0</v>
      </c>
    </row>
    <row r="461" spans="1:4">
      <c r="A461" s="959" t="s">
        <v>2535</v>
      </c>
      <c r="B461" s="562" t="s">
        <v>2686</v>
      </c>
      <c r="C461" s="977" t="s">
        <v>886</v>
      </c>
      <c r="D461" s="1">
        <f>'Anna''s Garden Finest Grown'!G368</f>
        <v>0</v>
      </c>
    </row>
    <row r="462" spans="1:4">
      <c r="A462" s="959" t="s">
        <v>2540</v>
      </c>
      <c r="B462" s="562" t="s">
        <v>897</v>
      </c>
      <c r="C462" s="977" t="s">
        <v>898</v>
      </c>
      <c r="D462" s="1">
        <f>'Anna''s Garden Finest Grown'!G369</f>
        <v>0</v>
      </c>
    </row>
    <row r="463" spans="1:4">
      <c r="A463" s="959" t="s">
        <v>2542</v>
      </c>
      <c r="B463" s="562" t="s">
        <v>903</v>
      </c>
      <c r="C463" s="986" t="s">
        <v>904</v>
      </c>
      <c r="D463" s="1">
        <f>'Anna''s Garden Finest Grown'!G370</f>
        <v>0</v>
      </c>
    </row>
    <row r="464" spans="1:4">
      <c r="A464" s="959" t="s">
        <v>2543</v>
      </c>
      <c r="B464" s="562" t="s">
        <v>906</v>
      </c>
      <c r="C464" s="986" t="s">
        <v>907</v>
      </c>
      <c r="D464" s="1">
        <f>'Anna''s Garden Finest Grown'!G371</f>
        <v>0</v>
      </c>
    </row>
    <row r="465" spans="1:4">
      <c r="A465" s="959" t="s">
        <v>2537</v>
      </c>
      <c r="B465" s="562" t="s">
        <v>888</v>
      </c>
      <c r="C465" s="986" t="s">
        <v>889</v>
      </c>
      <c r="D465" s="1">
        <f>'Anna''s Garden Finest Grown'!G372</f>
        <v>0</v>
      </c>
    </row>
    <row r="466" spans="1:4">
      <c r="A466" s="959" t="s">
        <v>2545</v>
      </c>
      <c r="B466" s="562" t="s">
        <v>912</v>
      </c>
      <c r="C466" s="977" t="s">
        <v>913</v>
      </c>
      <c r="D466" s="1">
        <f>'Anna''s Garden Finest Grown'!G373</f>
        <v>0</v>
      </c>
    </row>
    <row r="467" spans="1:4">
      <c r="A467" s="959" t="s">
        <v>2538</v>
      </c>
      <c r="B467" s="562" t="s">
        <v>891</v>
      </c>
      <c r="C467" s="977" t="s">
        <v>892</v>
      </c>
      <c r="D467" s="1">
        <f>'Anna''s Garden Finest Grown'!G374</f>
        <v>0</v>
      </c>
    </row>
    <row r="468" spans="1:4">
      <c r="A468" s="959" t="s">
        <v>2536</v>
      </c>
      <c r="B468" s="562" t="s">
        <v>2687</v>
      </c>
      <c r="C468" s="737" t="s">
        <v>2767</v>
      </c>
      <c r="D468" s="1">
        <f>'Anna''s Garden Finest Grown'!G375</f>
        <v>0</v>
      </c>
    </row>
    <row r="469" spans="1:4">
      <c r="A469" s="959" t="s">
        <v>2541</v>
      </c>
      <c r="B469" s="562" t="s">
        <v>2688</v>
      </c>
      <c r="C469" s="977" t="s">
        <v>901</v>
      </c>
      <c r="D469" s="1">
        <f>'Anna''s Garden Finest Grown'!G376</f>
        <v>0</v>
      </c>
    </row>
    <row r="470" spans="1:4">
      <c r="A470" s="959" t="s">
        <v>2544</v>
      </c>
      <c r="B470" s="562" t="s">
        <v>909</v>
      </c>
      <c r="C470" s="977" t="s">
        <v>910</v>
      </c>
      <c r="D470" s="1">
        <f>'Anna''s Garden Finest Grown'!G377</f>
        <v>0</v>
      </c>
    </row>
    <row r="471" spans="1:4">
      <c r="A471" s="959" t="s">
        <v>2546</v>
      </c>
      <c r="B471" s="562" t="s">
        <v>2818</v>
      </c>
      <c r="C471" s="960" t="s">
        <v>917</v>
      </c>
      <c r="D471" s="1">
        <f>'Anna''s Garden Finest Grown'!G379</f>
        <v>0</v>
      </c>
    </row>
    <row r="472" spans="1:4">
      <c r="A472" s="959" t="s">
        <v>2547</v>
      </c>
      <c r="B472" s="562" t="s">
        <v>2819</v>
      </c>
      <c r="C472" s="960" t="s">
        <v>920</v>
      </c>
      <c r="D472" s="1">
        <f>'Anna''s Garden Finest Grown'!G380</f>
        <v>0</v>
      </c>
    </row>
    <row r="473" spans="1:4">
      <c r="A473" s="985" t="s">
        <v>2548</v>
      </c>
      <c r="B473" s="561" t="s">
        <v>2820</v>
      </c>
      <c r="C473" s="984">
        <v>8719474812140</v>
      </c>
      <c r="D473" s="1">
        <f>'Anna''s Garden Finest Grown'!G381</f>
        <v>0</v>
      </c>
    </row>
    <row r="474" spans="1:4">
      <c r="A474" s="959" t="s">
        <v>2550</v>
      </c>
      <c r="B474" s="562" t="s">
        <v>2822</v>
      </c>
      <c r="C474" s="960" t="s">
        <v>925</v>
      </c>
      <c r="D474" s="1">
        <f>'Anna''s Garden Finest Grown'!G382</f>
        <v>0</v>
      </c>
    </row>
    <row r="475" spans="1:4">
      <c r="A475" s="959" t="s">
        <v>2551</v>
      </c>
      <c r="B475" s="562" t="s">
        <v>2823</v>
      </c>
      <c r="C475" s="960" t="s">
        <v>928</v>
      </c>
      <c r="D475" s="1">
        <f>'Anna''s Garden Finest Grown'!G383</f>
        <v>0</v>
      </c>
    </row>
    <row r="476" spans="1:4">
      <c r="A476" s="959" t="s">
        <v>2549</v>
      </c>
      <c r="B476" s="562" t="s">
        <v>2821</v>
      </c>
      <c r="C476" s="960" t="s">
        <v>923</v>
      </c>
      <c r="D476" s="1">
        <f>'Anna''s Garden Finest Grown'!G384</f>
        <v>0</v>
      </c>
    </row>
    <row r="477" spans="1:4">
      <c r="A477" s="959" t="s">
        <v>2552</v>
      </c>
      <c r="B477" s="562" t="s">
        <v>2824</v>
      </c>
      <c r="C477" s="960" t="s">
        <v>930</v>
      </c>
      <c r="D477" s="1">
        <f>'Anna''s Garden Finest Grown'!G385</f>
        <v>0</v>
      </c>
    </row>
    <row r="478" spans="1:4">
      <c r="A478" s="959" t="s">
        <v>2553</v>
      </c>
      <c r="B478" s="562" t="s">
        <v>2825</v>
      </c>
      <c r="C478" s="960" t="s">
        <v>933</v>
      </c>
      <c r="D478" s="1">
        <f>'Anna''s Garden Finest Grown'!G386</f>
        <v>0</v>
      </c>
    </row>
    <row r="479" spans="1:4">
      <c r="A479" s="959" t="s">
        <v>2554</v>
      </c>
      <c r="B479" s="562" t="s">
        <v>2826</v>
      </c>
      <c r="C479" s="737" t="s">
        <v>935</v>
      </c>
      <c r="D479" s="1">
        <f>'Anna''s Garden Finest Grown'!G387</f>
        <v>0</v>
      </c>
    </row>
    <row r="480" spans="1:4">
      <c r="A480" s="996" t="s">
        <v>2488</v>
      </c>
      <c r="B480" s="996" t="s">
        <v>2673</v>
      </c>
      <c r="C480" s="1043" t="s">
        <v>2761</v>
      </c>
      <c r="D480" s="1">
        <f>'Anna''s Garden Finest Grown'!G389</f>
        <v>0</v>
      </c>
    </row>
    <row r="481" spans="1:4">
      <c r="A481" s="974" t="s">
        <v>2489</v>
      </c>
      <c r="B481" s="975" t="s">
        <v>834</v>
      </c>
      <c r="C481" s="982" t="s">
        <v>835</v>
      </c>
      <c r="D481" s="1">
        <f>'Anna''s Garden Finest Grown'!G390</f>
        <v>0</v>
      </c>
    </row>
    <row r="482" spans="1:4">
      <c r="A482" s="996" t="s">
        <v>2490</v>
      </c>
      <c r="B482" s="975" t="s">
        <v>837</v>
      </c>
      <c r="C482" s="960" t="s">
        <v>838</v>
      </c>
      <c r="D482" s="1">
        <f>'Anna''s Garden Finest Grown'!G391</f>
        <v>0</v>
      </c>
    </row>
    <row r="483" spans="1:4">
      <c r="A483" s="974" t="s">
        <v>2491</v>
      </c>
      <c r="B483" s="975" t="s">
        <v>840</v>
      </c>
      <c r="C483" s="960" t="s">
        <v>841</v>
      </c>
      <c r="D483" s="1">
        <f>'Anna''s Garden Finest Grown'!G392</f>
        <v>0</v>
      </c>
    </row>
    <row r="484" spans="1:4">
      <c r="A484" s="996" t="s">
        <v>2492</v>
      </c>
      <c r="B484" s="975" t="s">
        <v>843</v>
      </c>
      <c r="C484" s="960" t="s">
        <v>844</v>
      </c>
      <c r="D484" s="1">
        <f>'Anna''s Garden Finest Grown'!G393</f>
        <v>0</v>
      </c>
    </row>
    <row r="485" spans="1:4">
      <c r="A485" s="974" t="s">
        <v>2493</v>
      </c>
      <c r="B485" s="975" t="s">
        <v>45</v>
      </c>
      <c r="C485" s="960" t="s">
        <v>846</v>
      </c>
      <c r="D485" s="1">
        <f>'Anna''s Garden Finest Grown'!G394</f>
        <v>0</v>
      </c>
    </row>
    <row r="486" spans="1:4">
      <c r="A486" s="996" t="s">
        <v>2494</v>
      </c>
      <c r="B486" s="975" t="s">
        <v>2022</v>
      </c>
      <c r="C486" s="969">
        <v>8719474812102</v>
      </c>
      <c r="D486" s="1">
        <f>'Anna''s Garden Finest Grown'!G395</f>
        <v>0</v>
      </c>
    </row>
    <row r="487" spans="1:4">
      <c r="A487" s="974" t="s">
        <v>2495</v>
      </c>
      <c r="B487" s="975" t="s">
        <v>848</v>
      </c>
      <c r="C487" s="960" t="s">
        <v>849</v>
      </c>
      <c r="D487" s="1">
        <f>'Anna''s Garden Finest Grown'!G396</f>
        <v>0</v>
      </c>
    </row>
    <row r="488" spans="1:4">
      <c r="A488" s="996" t="s">
        <v>2496</v>
      </c>
      <c r="B488" s="975" t="s">
        <v>44</v>
      </c>
      <c r="C488" s="960" t="s">
        <v>851</v>
      </c>
      <c r="D488" s="1">
        <f>'Anna''s Garden Finest Grown'!G397</f>
        <v>0</v>
      </c>
    </row>
    <row r="489" spans="1:4">
      <c r="A489" s="974" t="s">
        <v>2497</v>
      </c>
      <c r="B489" s="975" t="s">
        <v>53</v>
      </c>
      <c r="C489" s="960" t="s">
        <v>853</v>
      </c>
      <c r="D489" s="1">
        <f>'Anna''s Garden Finest Grown'!G398</f>
        <v>0</v>
      </c>
    </row>
    <row r="490" spans="1:4">
      <c r="A490" s="974" t="s">
        <v>2499</v>
      </c>
      <c r="B490" s="975" t="s">
        <v>2024</v>
      </c>
      <c r="C490" s="960">
        <v>8719474812096</v>
      </c>
      <c r="D490" s="1">
        <f>'Anna''s Garden Finest Grown'!G399</f>
        <v>0</v>
      </c>
    </row>
    <row r="491" spans="1:4">
      <c r="A491" s="996" t="s">
        <v>2500</v>
      </c>
      <c r="B491" s="975" t="s">
        <v>855</v>
      </c>
      <c r="C491" s="960" t="s">
        <v>856</v>
      </c>
      <c r="D491" s="1">
        <f>'Anna''s Garden Finest Grown'!G400</f>
        <v>0</v>
      </c>
    </row>
    <row r="492" spans="1:4">
      <c r="A492" s="996" t="s">
        <v>2498</v>
      </c>
      <c r="B492" s="975" t="s">
        <v>2674</v>
      </c>
      <c r="C492" s="960" t="s">
        <v>2027</v>
      </c>
      <c r="D492" s="1">
        <f>'Anna''s Garden Finest Grown'!G401</f>
        <v>0</v>
      </c>
    </row>
    <row r="493" spans="1:4">
      <c r="A493" s="974" t="s">
        <v>2501</v>
      </c>
      <c r="B493" s="975" t="s">
        <v>1226</v>
      </c>
      <c r="C493" s="960" t="s">
        <v>858</v>
      </c>
      <c r="D493" s="1">
        <f>'Anna''s Garden Finest Grown'!G402</f>
        <v>0</v>
      </c>
    </row>
    <row r="494" spans="1:4">
      <c r="A494" s="959" t="s">
        <v>2502</v>
      </c>
      <c r="B494" s="562" t="s">
        <v>818</v>
      </c>
      <c r="C494" s="981" t="s">
        <v>819</v>
      </c>
      <c r="D494" s="1">
        <f>'Anna''s Garden Finest Grown'!G404</f>
        <v>0</v>
      </c>
    </row>
    <row r="495" spans="1:4">
      <c r="A495" s="959" t="s">
        <v>2503</v>
      </c>
      <c r="B495" s="562" t="s">
        <v>821</v>
      </c>
      <c r="C495" s="981" t="s">
        <v>822</v>
      </c>
      <c r="D495" s="1">
        <f>'Anna''s Garden Finest Grown'!G405</f>
        <v>0</v>
      </c>
    </row>
    <row r="496" spans="1:4">
      <c r="A496" s="959" t="s">
        <v>2504</v>
      </c>
      <c r="B496" s="562" t="s">
        <v>824</v>
      </c>
      <c r="C496" s="960" t="s">
        <v>825</v>
      </c>
      <c r="D496" s="1">
        <f>'Anna''s Garden Finest Grown'!G406</f>
        <v>0</v>
      </c>
    </row>
    <row r="497" spans="1:4">
      <c r="A497" s="959" t="s">
        <v>2505</v>
      </c>
      <c r="B497" s="562" t="s">
        <v>827</v>
      </c>
      <c r="C497" s="960" t="s">
        <v>828</v>
      </c>
      <c r="D497" s="1">
        <f>'Anna''s Garden Finest Grown'!G407</f>
        <v>0</v>
      </c>
    </row>
    <row r="498" spans="1:4">
      <c r="A498" s="959" t="s">
        <v>3289</v>
      </c>
      <c r="B498" s="562" t="s">
        <v>1224</v>
      </c>
      <c r="C498" s="960" t="s">
        <v>830</v>
      </c>
      <c r="D498" s="1">
        <f>'Anna''s Garden Finest Grown'!G408</f>
        <v>0</v>
      </c>
    </row>
    <row r="499" spans="1:4">
      <c r="A499" s="959" t="s">
        <v>3290</v>
      </c>
      <c r="B499" s="562" t="s">
        <v>2675</v>
      </c>
      <c r="C499" s="960">
        <v>8719497266623</v>
      </c>
      <c r="D499" s="1">
        <f>'Anna''s Garden Finest Grown'!G409</f>
        <v>0</v>
      </c>
    </row>
    <row r="500" spans="1:4">
      <c r="A500" s="959" t="s">
        <v>3291</v>
      </c>
      <c r="B500" s="562" t="s">
        <v>3293</v>
      </c>
      <c r="C500" s="986" t="s">
        <v>832</v>
      </c>
      <c r="D500" s="1">
        <f>'Anna''s Garden Finest Grown'!G410</f>
        <v>0</v>
      </c>
    </row>
    <row r="501" spans="1:4">
      <c r="A501" s="959" t="s">
        <v>2555</v>
      </c>
      <c r="B501" s="562" t="s">
        <v>2827</v>
      </c>
      <c r="C501" s="977" t="s">
        <v>938</v>
      </c>
      <c r="D501" s="1">
        <f>'Anna''s Garden Finest Grown'!G412</f>
        <v>0</v>
      </c>
    </row>
    <row r="502" spans="1:4">
      <c r="A502" s="959" t="s">
        <v>2556</v>
      </c>
      <c r="B502" s="562" t="s">
        <v>2828</v>
      </c>
      <c r="C502" s="977" t="s">
        <v>942</v>
      </c>
      <c r="D502" s="1">
        <f>'Anna''s Garden Finest Grown'!G413</f>
        <v>0</v>
      </c>
    </row>
    <row r="503" spans="1:4">
      <c r="A503" s="959" t="s">
        <v>2557</v>
      </c>
      <c r="B503" s="562" t="s">
        <v>2829</v>
      </c>
      <c r="C503" s="986" t="s">
        <v>945</v>
      </c>
      <c r="D503" s="1">
        <f>'Anna''s Garden Finest Grown'!G414</f>
        <v>0</v>
      </c>
    </row>
    <row r="504" spans="1:4">
      <c r="A504" s="959" t="s">
        <v>2558</v>
      </c>
      <c r="B504" s="562" t="s">
        <v>2830</v>
      </c>
      <c r="C504" s="986" t="s">
        <v>948</v>
      </c>
      <c r="D504" s="1">
        <f>'Anna''s Garden Finest Grown'!G415</f>
        <v>0</v>
      </c>
    </row>
    <row r="505" spans="1:4">
      <c r="A505" s="959" t="s">
        <v>2559</v>
      </c>
      <c r="B505" s="562" t="s">
        <v>2831</v>
      </c>
      <c r="C505" s="986" t="s">
        <v>950</v>
      </c>
      <c r="D505" s="1">
        <f>'Anna''s Garden Finest Grown'!G416</f>
        <v>0</v>
      </c>
    </row>
    <row r="506" spans="1:4">
      <c r="A506" s="985" t="s">
        <v>2560</v>
      </c>
      <c r="B506" s="561" t="s">
        <v>2832</v>
      </c>
      <c r="C506" s="1009" t="s">
        <v>953</v>
      </c>
      <c r="D506" s="1">
        <f>'Anna''s Garden Finest Grown'!G417</f>
        <v>0</v>
      </c>
    </row>
    <row r="507" spans="1:4">
      <c r="A507" s="959" t="s">
        <v>2561</v>
      </c>
      <c r="B507" s="562" t="s">
        <v>2833</v>
      </c>
      <c r="C507" s="986" t="s">
        <v>955</v>
      </c>
      <c r="D507" s="1">
        <f>'Anna''s Garden Finest Grown'!G418</f>
        <v>0</v>
      </c>
    </row>
    <row r="508" spans="1:4">
      <c r="A508" s="959" t="s">
        <v>2562</v>
      </c>
      <c r="B508" s="562" t="s">
        <v>2834</v>
      </c>
      <c r="C508" s="737" t="s">
        <v>958</v>
      </c>
      <c r="D508" s="1">
        <f>'Anna''s Garden Finest Grown'!G419</f>
        <v>0</v>
      </c>
    </row>
    <row r="509" spans="1:4">
      <c r="A509" s="959" t="s">
        <v>2563</v>
      </c>
      <c r="B509" s="562" t="s">
        <v>2835</v>
      </c>
      <c r="C509" s="737" t="s">
        <v>961</v>
      </c>
      <c r="D509" s="1">
        <f>'Anna''s Garden Finest Grown'!G420</f>
        <v>0</v>
      </c>
    </row>
    <row r="510" spans="1:4">
      <c r="A510" s="959" t="s">
        <v>2565</v>
      </c>
      <c r="B510" s="562" t="s">
        <v>2837</v>
      </c>
      <c r="C510" s="977">
        <v>8719274543596</v>
      </c>
      <c r="D510" s="1">
        <f>'Anna''s Garden Finest Grown'!G421</f>
        <v>0</v>
      </c>
    </row>
    <row r="511" spans="1:4">
      <c r="A511" s="959" t="s">
        <v>2566</v>
      </c>
      <c r="B511" s="562" t="s">
        <v>2838</v>
      </c>
      <c r="C511" s="977" t="s">
        <v>968</v>
      </c>
      <c r="D511" s="1">
        <f>'Anna''s Garden Finest Grown'!G422</f>
        <v>0</v>
      </c>
    </row>
    <row r="512" spans="1:4">
      <c r="A512" s="959" t="s">
        <v>2564</v>
      </c>
      <c r="B512" s="562" t="s">
        <v>2836</v>
      </c>
      <c r="C512" s="977">
        <v>8719274543565</v>
      </c>
      <c r="D512" s="1">
        <f>'Anna''s Garden Finest Grown'!G423</f>
        <v>0</v>
      </c>
    </row>
    <row r="513" spans="1:4">
      <c r="A513" s="959" t="s">
        <v>2567</v>
      </c>
      <c r="B513" s="562" t="s">
        <v>2839</v>
      </c>
      <c r="C513" s="977">
        <v>8719274543572</v>
      </c>
      <c r="D513" s="1">
        <f>'Anna''s Garden Finest Grown'!G424</f>
        <v>0</v>
      </c>
    </row>
    <row r="514" spans="1:4">
      <c r="A514" s="959" t="s">
        <v>2568</v>
      </c>
      <c r="B514" s="562" t="s">
        <v>2840</v>
      </c>
      <c r="C514" s="977" t="s">
        <v>972</v>
      </c>
      <c r="D514" s="1">
        <f>'Anna''s Garden Finest Grown'!G425</f>
        <v>0</v>
      </c>
    </row>
    <row r="515" spans="1:4">
      <c r="A515" s="959" t="s">
        <v>2569</v>
      </c>
      <c r="B515" s="562" t="s">
        <v>2841</v>
      </c>
      <c r="C515" s="986" t="s">
        <v>975</v>
      </c>
      <c r="D515" s="1">
        <f>'Anna''s Garden Finest Grown'!G426</f>
        <v>0</v>
      </c>
    </row>
    <row r="516" spans="1:4">
      <c r="A516" s="985" t="s">
        <v>2570</v>
      </c>
      <c r="B516" s="561" t="s">
        <v>2842</v>
      </c>
      <c r="C516" s="1009" t="s">
        <v>978</v>
      </c>
      <c r="D516" s="1">
        <f>'Anna''s Garden Finest Grown'!G427</f>
        <v>0</v>
      </c>
    </row>
    <row r="517" spans="1:4">
      <c r="A517" s="985" t="s">
        <v>2571</v>
      </c>
      <c r="B517" s="561" t="s">
        <v>2843</v>
      </c>
      <c r="C517" s="987" t="s">
        <v>981</v>
      </c>
      <c r="D517" s="1">
        <f>'Anna''s Garden Finest Grown'!G428</f>
        <v>0</v>
      </c>
    </row>
    <row r="518" spans="1:4">
      <c r="A518" s="959" t="s">
        <v>2574</v>
      </c>
      <c r="B518" s="562" t="s">
        <v>3294</v>
      </c>
      <c r="C518" s="977" t="s">
        <v>2052</v>
      </c>
      <c r="D518" s="1">
        <f>'Anna''s Garden Finest Grown'!G429</f>
        <v>0</v>
      </c>
    </row>
    <row r="519" spans="1:4">
      <c r="A519" s="959" t="s">
        <v>2573</v>
      </c>
      <c r="B519" s="562" t="s">
        <v>2844</v>
      </c>
      <c r="C519" s="977" t="s">
        <v>987</v>
      </c>
      <c r="D519" s="1">
        <f>'Anna''s Garden Finest Grown'!G430</f>
        <v>0</v>
      </c>
    </row>
    <row r="520" spans="1:4">
      <c r="A520" s="985" t="s">
        <v>2575</v>
      </c>
      <c r="B520" s="561" t="s">
        <v>2845</v>
      </c>
      <c r="C520" s="987" t="s">
        <v>989</v>
      </c>
      <c r="D520" s="1">
        <f>'Anna''s Garden Finest Grown'!G431</f>
        <v>0</v>
      </c>
    </row>
    <row r="521" spans="1:4">
      <c r="A521" s="985" t="s">
        <v>2576</v>
      </c>
      <c r="B521" s="561" t="s">
        <v>2846</v>
      </c>
      <c r="C521" s="987" t="s">
        <v>2055</v>
      </c>
      <c r="D521" s="1">
        <f>'Anna''s Garden Finest Grown'!G432</f>
        <v>0</v>
      </c>
    </row>
    <row r="522" spans="1:4">
      <c r="A522" s="985" t="s">
        <v>2572</v>
      </c>
      <c r="B522" s="561" t="s">
        <v>1833</v>
      </c>
      <c r="C522" s="987" t="s">
        <v>984</v>
      </c>
      <c r="D522" s="1">
        <f>'Anna''s Garden Finest Grown'!G433</f>
        <v>0</v>
      </c>
    </row>
    <row r="523" spans="1:4">
      <c r="A523" s="959" t="s">
        <v>2577</v>
      </c>
      <c r="B523" s="562" t="s">
        <v>2847</v>
      </c>
      <c r="C523" s="977" t="s">
        <v>992</v>
      </c>
      <c r="D523" s="1">
        <f>'Anna''s Garden Finest Grown'!G434</f>
        <v>0</v>
      </c>
    </row>
    <row r="524" spans="1:4">
      <c r="A524" s="959" t="s">
        <v>2578</v>
      </c>
      <c r="B524" s="562" t="s">
        <v>2848</v>
      </c>
      <c r="C524" s="977" t="s">
        <v>995</v>
      </c>
      <c r="D524" s="1">
        <f>'Anna''s Garden Finest Grown'!G435</f>
        <v>0</v>
      </c>
    </row>
    <row r="525" spans="1:4">
      <c r="A525" s="985" t="s">
        <v>2579</v>
      </c>
      <c r="B525" s="561" t="s">
        <v>2849</v>
      </c>
      <c r="C525" s="987" t="s">
        <v>998</v>
      </c>
      <c r="D525" s="1">
        <f>'Anna''s Garden Finest Grown'!G436</f>
        <v>0</v>
      </c>
    </row>
    <row r="526" spans="1:4">
      <c r="A526" s="959" t="s">
        <v>2581</v>
      </c>
      <c r="B526" s="562" t="s">
        <v>2851</v>
      </c>
      <c r="C526" s="977" t="s">
        <v>1005</v>
      </c>
      <c r="D526" s="1">
        <f>'Anna''s Garden Finest Grown'!G437</f>
        <v>0</v>
      </c>
    </row>
    <row r="527" spans="1:4">
      <c r="A527" s="959" t="s">
        <v>2582</v>
      </c>
      <c r="B527" s="562" t="s">
        <v>2852</v>
      </c>
      <c r="C527" s="986" t="s">
        <v>1009</v>
      </c>
      <c r="D527" s="1">
        <f>'Anna''s Garden Finest Grown'!G438</f>
        <v>0</v>
      </c>
    </row>
    <row r="528" spans="1:4">
      <c r="A528" s="985" t="s">
        <v>2586</v>
      </c>
      <c r="B528" s="561" t="s">
        <v>3321</v>
      </c>
      <c r="C528" s="990" t="s">
        <v>2768</v>
      </c>
      <c r="D528" s="1">
        <f>'Anna''s Garden Finest Grown'!G439</f>
        <v>0</v>
      </c>
    </row>
    <row r="529" spans="1:4">
      <c r="A529" s="959" t="s">
        <v>2583</v>
      </c>
      <c r="B529" s="562" t="s">
        <v>2853</v>
      </c>
      <c r="C529" s="986" t="s">
        <v>1012</v>
      </c>
      <c r="D529" s="1">
        <f>'Anna''s Garden Finest Grown'!G440</f>
        <v>0</v>
      </c>
    </row>
    <row r="530" spans="1:4">
      <c r="A530" s="959" t="s">
        <v>2584</v>
      </c>
      <c r="B530" s="562" t="s">
        <v>2854</v>
      </c>
      <c r="C530" s="977" t="s">
        <v>1015</v>
      </c>
      <c r="D530" s="1">
        <f>'Anna''s Garden Finest Grown'!G441</f>
        <v>0</v>
      </c>
    </row>
    <row r="531" spans="1:4">
      <c r="A531" s="959" t="s">
        <v>2585</v>
      </c>
      <c r="B531" s="562" t="s">
        <v>2855</v>
      </c>
      <c r="C531" s="737" t="s">
        <v>1018</v>
      </c>
      <c r="D531" s="1">
        <f>'Anna''s Garden Finest Grown'!G442</f>
        <v>0</v>
      </c>
    </row>
    <row r="532" spans="1:4">
      <c r="A532" s="959" t="s">
        <v>2580</v>
      </c>
      <c r="B532" s="562" t="s">
        <v>2850</v>
      </c>
      <c r="C532" s="977" t="s">
        <v>1002</v>
      </c>
      <c r="D532" s="1">
        <f>'Anna''s Garden Finest Grown'!G443</f>
        <v>0</v>
      </c>
    </row>
    <row r="533" spans="1:4">
      <c r="A533" s="959" t="s">
        <v>2588</v>
      </c>
      <c r="B533" s="562" t="s">
        <v>2857</v>
      </c>
      <c r="C533" s="977" t="s">
        <v>1021</v>
      </c>
      <c r="D533" s="1">
        <f>'Anna''s Garden Finest Grown'!G444</f>
        <v>0</v>
      </c>
    </row>
    <row r="534" spans="1:4">
      <c r="A534" s="959" t="s">
        <v>2589</v>
      </c>
      <c r="B534" s="562" t="s">
        <v>2858</v>
      </c>
      <c r="C534" s="977" t="s">
        <v>1024</v>
      </c>
      <c r="D534" s="1">
        <f>'Anna''s Garden Finest Grown'!G445</f>
        <v>0</v>
      </c>
    </row>
    <row r="535" spans="1:4">
      <c r="A535" s="959" t="s">
        <v>2590</v>
      </c>
      <c r="B535" s="562" t="s">
        <v>2859</v>
      </c>
      <c r="C535" s="977" t="s">
        <v>1036</v>
      </c>
      <c r="D535" s="1">
        <f>'Anna''s Garden Finest Grown'!G446</f>
        <v>0</v>
      </c>
    </row>
    <row r="536" spans="1:4">
      <c r="A536" s="959" t="s">
        <v>2595</v>
      </c>
      <c r="B536" s="562" t="s">
        <v>2864</v>
      </c>
      <c r="C536" s="977" t="s">
        <v>1042</v>
      </c>
      <c r="D536" s="1">
        <f>'Anna''s Garden Finest Grown'!G447</f>
        <v>0</v>
      </c>
    </row>
    <row r="537" spans="1:4">
      <c r="A537" s="959" t="s">
        <v>2591</v>
      </c>
      <c r="B537" s="562" t="s">
        <v>2860</v>
      </c>
      <c r="C537" s="977" t="s">
        <v>1027</v>
      </c>
      <c r="D537" s="1">
        <f>'Anna''s Garden Finest Grown'!G448</f>
        <v>0</v>
      </c>
    </row>
    <row r="538" spans="1:4">
      <c r="A538" s="959" t="s">
        <v>2592</v>
      </c>
      <c r="B538" s="562" t="s">
        <v>2861</v>
      </c>
      <c r="C538" s="977" t="s">
        <v>1030</v>
      </c>
      <c r="D538" s="1">
        <f>'Anna''s Garden Finest Grown'!G449</f>
        <v>0</v>
      </c>
    </row>
    <row r="539" spans="1:4">
      <c r="A539" s="959" t="s">
        <v>2593</v>
      </c>
      <c r="B539" s="562" t="s">
        <v>2862</v>
      </c>
      <c r="C539" s="977" t="s">
        <v>1033</v>
      </c>
      <c r="D539" s="1">
        <f>'Anna''s Garden Finest Grown'!G450</f>
        <v>0</v>
      </c>
    </row>
    <row r="540" spans="1:4">
      <c r="A540" s="959" t="s">
        <v>2594</v>
      </c>
      <c r="B540" s="562" t="s">
        <v>2863</v>
      </c>
      <c r="C540" s="977" t="s">
        <v>1039</v>
      </c>
      <c r="D540" s="1">
        <f>'Anna''s Garden Finest Grown'!G451</f>
        <v>0</v>
      </c>
    </row>
    <row r="541" spans="1:4">
      <c r="A541" s="985" t="s">
        <v>2587</v>
      </c>
      <c r="B541" s="561" t="s">
        <v>2856</v>
      </c>
      <c r="C541" s="1010" t="s">
        <v>1045</v>
      </c>
      <c r="D541" s="1">
        <f>'Anna''s Garden Finest Grown'!G452</f>
        <v>0</v>
      </c>
    </row>
    <row r="542" spans="1:4">
      <c r="A542" s="959" t="s">
        <v>2596</v>
      </c>
      <c r="B542" s="562" t="s">
        <v>2865</v>
      </c>
      <c r="C542" s="737" t="s">
        <v>1047</v>
      </c>
      <c r="D542" s="1">
        <f>'Anna''s Garden Finest Grown'!G453</f>
        <v>0</v>
      </c>
    </row>
    <row r="543" spans="1:4">
      <c r="A543" s="959" t="s">
        <v>2597</v>
      </c>
      <c r="B543" s="562" t="s">
        <v>3322</v>
      </c>
      <c r="C543" s="978" t="s">
        <v>2769</v>
      </c>
      <c r="D543" s="1">
        <f>'Anna''s Garden Finest Grown'!G454</f>
        <v>0</v>
      </c>
    </row>
    <row r="544" spans="1:4">
      <c r="A544" s="959" t="s">
        <v>2598</v>
      </c>
      <c r="B544" s="562" t="s">
        <v>2866</v>
      </c>
      <c r="C544" s="737">
        <v>8719274543770</v>
      </c>
      <c r="D544" s="1">
        <f>'Anna''s Garden Finest Grown'!G455</f>
        <v>0</v>
      </c>
    </row>
    <row r="545" spans="1:4">
      <c r="A545" s="959" t="s">
        <v>2599</v>
      </c>
      <c r="B545" s="562" t="s">
        <v>2867</v>
      </c>
      <c r="C545" s="737" t="s">
        <v>1049</v>
      </c>
      <c r="D545" s="1">
        <f>'Anna''s Garden Finest Grown'!G456</f>
        <v>0</v>
      </c>
    </row>
    <row r="546" spans="1:4">
      <c r="A546" s="959" t="s">
        <v>2600</v>
      </c>
      <c r="B546" s="562" t="s">
        <v>2689</v>
      </c>
      <c r="C546" s="977" t="s">
        <v>1053</v>
      </c>
      <c r="D546" s="1">
        <f>'Anna''s Garden Finest Grown'!G457</f>
        <v>0</v>
      </c>
    </row>
    <row r="547" spans="1:4">
      <c r="A547" s="985" t="s">
        <v>2601</v>
      </c>
      <c r="B547" s="561" t="s">
        <v>1834</v>
      </c>
      <c r="C547" s="987" t="s">
        <v>1056</v>
      </c>
      <c r="D547" s="1">
        <f>'Anna''s Garden Finest Grown'!G458</f>
        <v>0</v>
      </c>
    </row>
    <row r="548" spans="1:4">
      <c r="A548" s="985" t="s">
        <v>2602</v>
      </c>
      <c r="B548" s="561" t="s">
        <v>3323</v>
      </c>
      <c r="C548" s="987">
        <v>8719474816551</v>
      </c>
      <c r="D548" s="1">
        <f>'Anna''s Garden Finest Grown'!G459</f>
        <v>0</v>
      </c>
    </row>
    <row r="549" spans="1:4">
      <c r="A549" s="985" t="s">
        <v>2607</v>
      </c>
      <c r="B549" s="561" t="s">
        <v>2872</v>
      </c>
      <c r="C549" s="987">
        <v>8719497266630</v>
      </c>
      <c r="D549" s="1">
        <f>'Anna''s Garden Finest Grown'!G460</f>
        <v>0</v>
      </c>
    </row>
    <row r="550" spans="1:4">
      <c r="A550" s="959" t="s">
        <v>2603</v>
      </c>
      <c r="B550" s="562" t="s">
        <v>2868</v>
      </c>
      <c r="C550" s="986">
        <v>8719274543893</v>
      </c>
      <c r="D550" s="1">
        <f>'Anna''s Garden Finest Grown'!G461</f>
        <v>0</v>
      </c>
    </row>
    <row r="551" spans="1:4">
      <c r="A551" s="959" t="s">
        <v>2604</v>
      </c>
      <c r="B551" s="562" t="s">
        <v>2869</v>
      </c>
      <c r="C551" s="986">
        <v>8719274543909</v>
      </c>
      <c r="D551" s="1">
        <f>'Anna''s Garden Finest Grown'!G462</f>
        <v>0</v>
      </c>
    </row>
    <row r="552" spans="1:4">
      <c r="A552" s="959" t="s">
        <v>2605</v>
      </c>
      <c r="B552" s="562" t="s">
        <v>2870</v>
      </c>
      <c r="C552" s="986">
        <v>8719274543916</v>
      </c>
      <c r="D552" s="1">
        <f>'Anna''s Garden Finest Grown'!G463</f>
        <v>0</v>
      </c>
    </row>
    <row r="553" spans="1:4">
      <c r="A553" s="959" t="s">
        <v>2608</v>
      </c>
      <c r="B553" s="562" t="s">
        <v>3324</v>
      </c>
      <c r="C553" s="978" t="s">
        <v>2770</v>
      </c>
      <c r="D553" s="1">
        <f>'Anna''s Garden Finest Grown'!G464</f>
        <v>0</v>
      </c>
    </row>
    <row r="554" spans="1:4">
      <c r="A554" s="959" t="s">
        <v>2609</v>
      </c>
      <c r="B554" s="562" t="s">
        <v>2873</v>
      </c>
      <c r="C554" s="986">
        <v>8719274543923</v>
      </c>
      <c r="D554" s="1">
        <f>'Anna''s Garden Finest Grown'!G465</f>
        <v>0</v>
      </c>
    </row>
    <row r="555" spans="1:4">
      <c r="A555" s="959" t="s">
        <v>2606</v>
      </c>
      <c r="B555" s="562" t="s">
        <v>2871</v>
      </c>
      <c r="C555" s="986">
        <v>8719274543886</v>
      </c>
      <c r="D555" s="1">
        <f>'Anna''s Garden Finest Grown'!G466</f>
        <v>0</v>
      </c>
    </row>
    <row r="556" spans="1:4">
      <c r="A556" s="959" t="s">
        <v>2610</v>
      </c>
      <c r="B556" s="991" t="s">
        <v>2874</v>
      </c>
      <c r="C556" s="1011" t="s">
        <v>1059</v>
      </c>
      <c r="D556" s="1">
        <f>'Anna''s Garden Finest Grown'!G467</f>
        <v>0</v>
      </c>
    </row>
    <row r="557" spans="1:4">
      <c r="A557" s="959" t="s">
        <v>2611</v>
      </c>
      <c r="B557" s="991" t="s">
        <v>2875</v>
      </c>
      <c r="C557" s="1011" t="s">
        <v>1062</v>
      </c>
      <c r="D557" s="1">
        <f>'Anna''s Garden Finest Grown'!G468</f>
        <v>0</v>
      </c>
    </row>
    <row r="558" spans="1:4">
      <c r="A558" s="959" t="s">
        <v>2612</v>
      </c>
      <c r="B558" s="991" t="s">
        <v>2876</v>
      </c>
      <c r="C558" s="1011" t="s">
        <v>1065</v>
      </c>
      <c r="D558" s="1">
        <f>'Anna''s Garden Finest Grown'!G469</f>
        <v>0</v>
      </c>
    </row>
    <row r="559" spans="1:4">
      <c r="A559" s="985" t="s">
        <v>2614</v>
      </c>
      <c r="B559" s="588" t="s">
        <v>2878</v>
      </c>
      <c r="C559" s="1012" t="s">
        <v>1071</v>
      </c>
      <c r="D559" s="1">
        <f>'Anna''s Garden Finest Grown'!G470</f>
        <v>0</v>
      </c>
    </row>
    <row r="560" spans="1:4">
      <c r="A560" s="959" t="s">
        <v>2615</v>
      </c>
      <c r="B560" s="991" t="s">
        <v>2879</v>
      </c>
      <c r="C560" s="1011" t="s">
        <v>1073</v>
      </c>
      <c r="D560" s="1">
        <f>'Anna''s Garden Finest Grown'!G471</f>
        <v>0</v>
      </c>
    </row>
    <row r="561" spans="1:4">
      <c r="A561" s="959" t="s">
        <v>2618</v>
      </c>
      <c r="B561" s="991" t="s">
        <v>2690</v>
      </c>
      <c r="C561" s="978" t="s">
        <v>2771</v>
      </c>
      <c r="D561" s="1">
        <f>'Anna''s Garden Finest Grown'!G472</f>
        <v>0</v>
      </c>
    </row>
    <row r="562" spans="1:4">
      <c r="A562" s="985" t="s">
        <v>2616</v>
      </c>
      <c r="B562" s="588" t="s">
        <v>2880</v>
      </c>
      <c r="C562" s="1013">
        <v>8719474816568</v>
      </c>
      <c r="D562" s="1">
        <f>'Anna''s Garden Finest Grown'!G473</f>
        <v>0</v>
      </c>
    </row>
    <row r="563" spans="1:4">
      <c r="A563" s="959" t="s">
        <v>2613</v>
      </c>
      <c r="B563" s="991" t="s">
        <v>2877</v>
      </c>
      <c r="C563" s="1011" t="s">
        <v>1068</v>
      </c>
      <c r="D563" s="1">
        <f>'Anna''s Garden Finest Grown'!G474</f>
        <v>0</v>
      </c>
    </row>
    <row r="564" spans="1:4">
      <c r="A564" s="959" t="s">
        <v>2617</v>
      </c>
      <c r="B564" s="991" t="s">
        <v>2881</v>
      </c>
      <c r="C564" s="1011" t="s">
        <v>1077</v>
      </c>
      <c r="D564" s="1">
        <f>'Anna''s Garden Finest Grown'!G475</f>
        <v>0</v>
      </c>
    </row>
    <row r="565" spans="1:4">
      <c r="A565" s="959" t="s">
        <v>2619</v>
      </c>
      <c r="B565" s="991" t="s">
        <v>2882</v>
      </c>
      <c r="C565" s="1011" t="s">
        <v>1080</v>
      </c>
      <c r="D565" s="1">
        <f>'Anna''s Garden Finest Grown'!G476</f>
        <v>0</v>
      </c>
    </row>
    <row r="566" spans="1:4">
      <c r="A566" s="959" t="s">
        <v>2620</v>
      </c>
      <c r="B566" s="991" t="s">
        <v>2883</v>
      </c>
      <c r="C566" s="1011" t="s">
        <v>1083</v>
      </c>
      <c r="D566" s="1">
        <f>'Anna''s Garden Finest Grown'!G477</f>
        <v>0</v>
      </c>
    </row>
    <row r="567" spans="1:4">
      <c r="A567" s="959" t="s">
        <v>2621</v>
      </c>
      <c r="B567" s="991" t="s">
        <v>2884</v>
      </c>
      <c r="C567" s="1011" t="s">
        <v>1085</v>
      </c>
      <c r="D567" s="1">
        <f>'Anna''s Garden Finest Grown'!G478</f>
        <v>0</v>
      </c>
    </row>
    <row r="568" spans="1:4">
      <c r="A568" s="959" t="s">
        <v>2622</v>
      </c>
      <c r="B568" s="991" t="s">
        <v>2885</v>
      </c>
      <c r="C568" s="1011">
        <v>8719274545385</v>
      </c>
      <c r="D568" s="1">
        <f>'Anna''s Garden Finest Grown'!G479</f>
        <v>0</v>
      </c>
    </row>
    <row r="569" spans="1:4">
      <c r="A569" s="985" t="s">
        <v>2623</v>
      </c>
      <c r="B569" s="588" t="s">
        <v>2886</v>
      </c>
      <c r="C569" s="1013" t="s">
        <v>2084</v>
      </c>
      <c r="D569" s="1">
        <f>'Anna''s Garden Finest Grown'!G480</f>
        <v>0</v>
      </c>
    </row>
    <row r="570" spans="1:4">
      <c r="A570" s="959" t="s">
        <v>2624</v>
      </c>
      <c r="B570" s="991" t="s">
        <v>2887</v>
      </c>
      <c r="C570" s="1011" t="s">
        <v>1089</v>
      </c>
      <c r="D570" s="1">
        <f>'Anna''s Garden Finest Grown'!G481</f>
        <v>0</v>
      </c>
    </row>
    <row r="571" spans="1:4">
      <c r="A571" s="959" t="s">
        <v>2625</v>
      </c>
      <c r="B571" s="991" t="s">
        <v>2888</v>
      </c>
      <c r="C571" s="1011" t="s">
        <v>1093</v>
      </c>
      <c r="D571" s="1">
        <f>'Anna''s Garden Finest Grown'!G482</f>
        <v>0</v>
      </c>
    </row>
    <row r="572" spans="1:4">
      <c r="A572" s="959" t="s">
        <v>2628</v>
      </c>
      <c r="B572" s="991" t="s">
        <v>2891</v>
      </c>
      <c r="C572" s="1011" t="s">
        <v>1102</v>
      </c>
      <c r="D572" s="1">
        <f>'Anna''s Garden Finest Grown'!G483</f>
        <v>0</v>
      </c>
    </row>
    <row r="573" spans="1:4">
      <c r="A573" s="959" t="s">
        <v>2626</v>
      </c>
      <c r="B573" s="991" t="s">
        <v>2889</v>
      </c>
      <c r="C573" s="1011" t="s">
        <v>1096</v>
      </c>
      <c r="D573" s="1">
        <f>'Anna''s Garden Finest Grown'!G484</f>
        <v>0</v>
      </c>
    </row>
    <row r="574" spans="1:4">
      <c r="A574" s="959" t="s">
        <v>2627</v>
      </c>
      <c r="B574" s="991" t="s">
        <v>2890</v>
      </c>
      <c r="C574" s="1011" t="s">
        <v>1099</v>
      </c>
      <c r="D574" s="1">
        <f>'Anna''s Garden Finest Grown'!G485</f>
        <v>0</v>
      </c>
    </row>
    <row r="575" spans="1:4">
      <c r="A575" s="959" t="s">
        <v>2629</v>
      </c>
      <c r="B575" s="991" t="s">
        <v>2892</v>
      </c>
      <c r="C575" s="1011" t="s">
        <v>1105</v>
      </c>
      <c r="D575" s="1">
        <f>'Anna''s Garden Finest Grown'!G486</f>
        <v>0</v>
      </c>
    </row>
    <row r="576" spans="1:4">
      <c r="A576" s="959" t="s">
        <v>2630</v>
      </c>
      <c r="B576" s="991" t="s">
        <v>2893</v>
      </c>
      <c r="C576" s="1011" t="s">
        <v>1111</v>
      </c>
      <c r="D576" s="1">
        <f>'Anna''s Garden Finest Grown'!G487</f>
        <v>0</v>
      </c>
    </row>
    <row r="577" spans="1:4">
      <c r="A577" s="959" t="s">
        <v>2631</v>
      </c>
      <c r="B577" s="991" t="s">
        <v>2894</v>
      </c>
      <c r="C577" s="1011" t="s">
        <v>1108</v>
      </c>
      <c r="D577" s="1">
        <f>'Anna''s Garden Finest Grown'!G488</f>
        <v>0</v>
      </c>
    </row>
    <row r="578" spans="1:4">
      <c r="A578" s="959" t="s">
        <v>2635</v>
      </c>
      <c r="B578" s="991" t="s">
        <v>2898</v>
      </c>
      <c r="C578" s="1011">
        <v>8719274545392</v>
      </c>
      <c r="D578" s="1">
        <f>'Anna''s Garden Finest Grown'!G489</f>
        <v>0</v>
      </c>
    </row>
    <row r="579" spans="1:4">
      <c r="A579" s="959" t="s">
        <v>2633</v>
      </c>
      <c r="B579" s="991" t="s">
        <v>2896</v>
      </c>
      <c r="C579" s="1011" t="s">
        <v>1117</v>
      </c>
      <c r="D579" s="1">
        <f>'Anna''s Garden Finest Grown'!G490</f>
        <v>0</v>
      </c>
    </row>
    <row r="580" spans="1:4">
      <c r="A580" s="959" t="s">
        <v>2634</v>
      </c>
      <c r="B580" s="991" t="s">
        <v>2897</v>
      </c>
      <c r="C580" s="1011" t="s">
        <v>1119</v>
      </c>
      <c r="D580" s="1">
        <f>'Anna''s Garden Finest Grown'!G491</f>
        <v>0</v>
      </c>
    </row>
    <row r="581" spans="1:4">
      <c r="A581" s="959" t="s">
        <v>2632</v>
      </c>
      <c r="B581" s="991" t="s">
        <v>2895</v>
      </c>
      <c r="C581" s="1011" t="s">
        <v>1115</v>
      </c>
      <c r="D581" s="1">
        <f>'Anna''s Garden Finest Grown'!G492</f>
        <v>0</v>
      </c>
    </row>
    <row r="582" spans="1:4">
      <c r="A582" s="959" t="s">
        <v>2636</v>
      </c>
      <c r="B582" s="991" t="s">
        <v>2691</v>
      </c>
      <c r="C582" s="1011" t="s">
        <v>1124</v>
      </c>
      <c r="D582" s="1">
        <f>'Anna''s Garden Finest Grown'!G493</f>
        <v>0</v>
      </c>
    </row>
    <row r="583" spans="1:4">
      <c r="A583" s="959" t="s">
        <v>2637</v>
      </c>
      <c r="B583" s="991" t="s">
        <v>2899</v>
      </c>
      <c r="C583" s="1011" t="s">
        <v>1131</v>
      </c>
      <c r="D583" s="1">
        <f>'Anna''s Garden Finest Grown'!G494</f>
        <v>0</v>
      </c>
    </row>
    <row r="584" spans="1:4">
      <c r="A584" s="959" t="s">
        <v>2638</v>
      </c>
      <c r="B584" s="1008" t="s">
        <v>2900</v>
      </c>
      <c r="C584" s="1014" t="s">
        <v>2088</v>
      </c>
      <c r="D584" s="1">
        <f>'Anna''s Garden Finest Grown'!G495</f>
        <v>0</v>
      </c>
    </row>
    <row r="585" spans="1:4">
      <c r="A585" s="561">
        <v>85000</v>
      </c>
      <c r="B585" s="590" t="s">
        <v>2902</v>
      </c>
      <c r="C585" s="990" t="s">
        <v>2772</v>
      </c>
      <c r="D585" s="1">
        <f>'Anna''s Garden Finest Grown'!G498</f>
        <v>0</v>
      </c>
    </row>
    <row r="586" spans="1:4">
      <c r="A586" s="561">
        <v>85005</v>
      </c>
      <c r="B586" s="590" t="s">
        <v>2903</v>
      </c>
      <c r="C586" s="1016" t="s">
        <v>2773</v>
      </c>
      <c r="D586" s="1">
        <f>'Anna''s Garden Finest Grown'!G499</f>
        <v>0</v>
      </c>
    </row>
    <row r="587" spans="1:4">
      <c r="A587" s="561">
        <v>85010</v>
      </c>
      <c r="B587" s="593" t="s">
        <v>2909</v>
      </c>
      <c r="C587" s="1017" t="s">
        <v>2774</v>
      </c>
      <c r="D587" s="1">
        <f>'Anna''s Garden Finest Grown'!G500</f>
        <v>0</v>
      </c>
    </row>
    <row r="588" spans="1:4">
      <c r="A588" s="561">
        <v>85015</v>
      </c>
      <c r="B588" s="561" t="s">
        <v>2910</v>
      </c>
      <c r="C588" s="1017" t="s">
        <v>2775</v>
      </c>
      <c r="D588" s="1">
        <f>'Anna''s Garden Finest Grown'!G501</f>
        <v>0</v>
      </c>
    </row>
    <row r="589" spans="1:4">
      <c r="A589" s="561">
        <v>85020</v>
      </c>
      <c r="B589" s="590" t="s">
        <v>2911</v>
      </c>
      <c r="C589" s="1017" t="s">
        <v>2776</v>
      </c>
      <c r="D589" s="1">
        <f>'Anna''s Garden Finest Grown'!G502</f>
        <v>0</v>
      </c>
    </row>
    <row r="590" spans="1:4">
      <c r="A590" s="561">
        <v>85025</v>
      </c>
      <c r="B590" s="561" t="s">
        <v>2912</v>
      </c>
      <c r="C590" s="1017" t="s">
        <v>2777</v>
      </c>
      <c r="D590" s="1">
        <f>'Anna''s Garden Finest Grown'!G503</f>
        <v>0</v>
      </c>
    </row>
    <row r="591" spans="1:4">
      <c r="A591" s="561">
        <v>85030</v>
      </c>
      <c r="B591" s="590" t="s">
        <v>2913</v>
      </c>
      <c r="C591" s="1017" t="s">
        <v>2778</v>
      </c>
      <c r="D591" s="1">
        <f>'Anna''s Garden Finest Grown'!G504</f>
        <v>0</v>
      </c>
    </row>
    <row r="592" spans="1:4">
      <c r="A592" s="561">
        <v>85035</v>
      </c>
      <c r="B592" s="590" t="s">
        <v>2914</v>
      </c>
      <c r="C592" s="1017" t="s">
        <v>2779</v>
      </c>
      <c r="D592" s="1">
        <f>'Anna''s Garden Finest Grown'!G505</f>
        <v>0</v>
      </c>
    </row>
    <row r="593" spans="1:4">
      <c r="A593" s="561">
        <v>85040</v>
      </c>
      <c r="B593" s="590" t="s">
        <v>2915</v>
      </c>
      <c r="C593" s="1017" t="s">
        <v>2780</v>
      </c>
      <c r="D593" s="1">
        <f>'Anna''s Garden Finest Grown'!G506</f>
        <v>0</v>
      </c>
    </row>
    <row r="594" spans="1:4">
      <c r="A594" s="561">
        <v>85045</v>
      </c>
      <c r="B594" s="590" t="s">
        <v>2916</v>
      </c>
      <c r="C594" s="1017" t="s">
        <v>2781</v>
      </c>
      <c r="D594" s="1">
        <f>'Anna''s Garden Finest Grown'!G507</f>
        <v>0</v>
      </c>
    </row>
    <row r="595" spans="1:4">
      <c r="A595" s="561">
        <v>85050</v>
      </c>
      <c r="B595" s="590" t="s">
        <v>2917</v>
      </c>
      <c r="C595" s="1017" t="s">
        <v>2782</v>
      </c>
      <c r="D595" s="1">
        <f>'Anna''s Garden Finest Grown'!G508</f>
        <v>0</v>
      </c>
    </row>
    <row r="596" spans="1:4">
      <c r="A596" s="561">
        <v>85055</v>
      </c>
      <c r="B596" s="590" t="s">
        <v>2918</v>
      </c>
      <c r="C596" s="1017" t="s">
        <v>2783</v>
      </c>
      <c r="D596" s="1">
        <f>'Anna''s Garden Finest Grown'!G509</f>
        <v>0</v>
      </c>
    </row>
    <row r="597" spans="1:4">
      <c r="A597" s="561">
        <v>85060</v>
      </c>
      <c r="B597" s="590" t="s">
        <v>2919</v>
      </c>
      <c r="C597" s="1017" t="s">
        <v>2784</v>
      </c>
      <c r="D597" s="1">
        <f>'Anna''s Garden Finest Grown'!G510</f>
        <v>0</v>
      </c>
    </row>
    <row r="598" spans="1:4">
      <c r="A598" s="561">
        <v>85065</v>
      </c>
      <c r="B598" s="590" t="s">
        <v>2920</v>
      </c>
      <c r="C598" s="1017" t="s">
        <v>2785</v>
      </c>
      <c r="D598" s="1">
        <f>'Anna''s Garden Finest Grown'!G511</f>
        <v>0</v>
      </c>
    </row>
    <row r="599" spans="1:4">
      <c r="A599" s="561">
        <v>85070</v>
      </c>
      <c r="B599" s="590" t="s">
        <v>2921</v>
      </c>
      <c r="C599" s="1017" t="s">
        <v>2786</v>
      </c>
      <c r="D599" s="1">
        <f>'Anna''s Garden Finest Grown'!G512</f>
        <v>0</v>
      </c>
    </row>
    <row r="600" spans="1:4">
      <c r="A600" s="561">
        <v>85075</v>
      </c>
      <c r="B600" s="590" t="s">
        <v>2904</v>
      </c>
      <c r="C600" s="1018" t="s">
        <v>2787</v>
      </c>
      <c r="D600" s="1">
        <f>'Anna''s Garden Finest Grown'!G513</f>
        <v>0</v>
      </c>
    </row>
    <row r="601" spans="1:4">
      <c r="A601" s="561">
        <v>85080</v>
      </c>
      <c r="B601" s="1019" t="s">
        <v>3295</v>
      </c>
      <c r="C601" s="990" t="s">
        <v>2788</v>
      </c>
      <c r="D601" s="1">
        <f>'Anna''s Garden Finest Grown'!G514</f>
        <v>0</v>
      </c>
    </row>
    <row r="602" spans="1:4">
      <c r="A602" s="562">
        <v>85085</v>
      </c>
      <c r="B602" s="1008" t="s">
        <v>2905</v>
      </c>
      <c r="C602" s="1020" t="s">
        <v>2789</v>
      </c>
      <c r="D602" s="1">
        <f>'Anna''s Garden Finest Grown'!G515</f>
        <v>0</v>
      </c>
    </row>
    <row r="603" spans="1:4">
      <c r="A603" s="562">
        <v>85090</v>
      </c>
      <c r="B603" s="1008" t="s">
        <v>2906</v>
      </c>
      <c r="C603" s="1020" t="s">
        <v>2790</v>
      </c>
      <c r="D603" s="1">
        <f>'Anna''s Garden Finest Grown'!G516</f>
        <v>0</v>
      </c>
    </row>
    <row r="604" spans="1:4">
      <c r="A604" s="562">
        <v>85095</v>
      </c>
      <c r="B604" s="1008" t="s">
        <v>2907</v>
      </c>
      <c r="C604" s="1020" t="s">
        <v>2791</v>
      </c>
      <c r="D604" s="1">
        <f>'Anna''s Garden Finest Grown'!G517</f>
        <v>0</v>
      </c>
    </row>
    <row r="605" spans="1:4">
      <c r="A605" s="562">
        <v>85100</v>
      </c>
      <c r="B605" s="1008" t="s">
        <v>2908</v>
      </c>
      <c r="C605" s="1020" t="s">
        <v>2792</v>
      </c>
      <c r="D605" s="1">
        <f>'Anna''s Garden Finest Grown'!G518</f>
        <v>0</v>
      </c>
    </row>
    <row r="606" spans="1:4">
      <c r="A606" s="561">
        <v>85105</v>
      </c>
      <c r="B606" s="588" t="s">
        <v>2093</v>
      </c>
      <c r="C606" s="1013">
        <v>8719497266876</v>
      </c>
      <c r="D606" s="1">
        <f>'Anna''s Garden Finest Grown'!G519</f>
        <v>0</v>
      </c>
    </row>
    <row r="607" spans="1:4">
      <c r="A607" s="561">
        <v>85110</v>
      </c>
      <c r="B607" s="588" t="s">
        <v>3196</v>
      </c>
      <c r="C607" s="1013">
        <v>8719497266845</v>
      </c>
      <c r="D607" s="1">
        <f>'Anna''s Garden Finest Grown'!G520</f>
        <v>0</v>
      </c>
    </row>
    <row r="608" spans="1:4">
      <c r="A608" s="561">
        <v>85115</v>
      </c>
      <c r="B608" s="588" t="s">
        <v>2097</v>
      </c>
      <c r="C608" s="1013">
        <v>8719497266852</v>
      </c>
      <c r="D608" s="1">
        <f>'Anna''s Garden Finest Grown'!G521</f>
        <v>0</v>
      </c>
    </row>
    <row r="609" spans="1:4">
      <c r="A609" s="561">
        <v>85120</v>
      </c>
      <c r="B609" s="588" t="s">
        <v>2693</v>
      </c>
      <c r="C609" s="1013">
        <v>8719497266807</v>
      </c>
      <c r="D609" s="1">
        <f>'Anna''s Garden Finest Grown'!G522</f>
        <v>0</v>
      </c>
    </row>
    <row r="610" spans="1:4">
      <c r="A610" s="561">
        <v>85125</v>
      </c>
      <c r="B610" s="588" t="s">
        <v>2692</v>
      </c>
      <c r="C610" s="1013">
        <v>8719497266791</v>
      </c>
      <c r="D610" s="1">
        <f>'Anna''s Garden Finest Grown'!G523</f>
        <v>0</v>
      </c>
    </row>
    <row r="611" spans="1:4">
      <c r="A611" s="561">
        <v>85130</v>
      </c>
      <c r="B611" s="588" t="s">
        <v>2101</v>
      </c>
      <c r="C611" s="1013">
        <v>8719497266869</v>
      </c>
      <c r="D611" s="1">
        <f>'Anna''s Garden Finest Grown'!G524</f>
        <v>0</v>
      </c>
    </row>
    <row r="612" spans="1:4">
      <c r="A612" s="561">
        <v>85135</v>
      </c>
      <c r="B612" s="588" t="s">
        <v>2696</v>
      </c>
      <c r="C612" s="1013">
        <v>8719497266814</v>
      </c>
      <c r="D612" s="1">
        <f>'Anna''s Garden Finest Grown'!G525</f>
        <v>0</v>
      </c>
    </row>
    <row r="613" spans="1:4">
      <c r="A613" s="561">
        <v>85140</v>
      </c>
      <c r="B613" s="588" t="s">
        <v>2694</v>
      </c>
      <c r="C613" s="1013">
        <v>8719497266883</v>
      </c>
      <c r="D613" s="1">
        <f>'Anna''s Garden Finest Grown'!G526</f>
        <v>0</v>
      </c>
    </row>
    <row r="614" spans="1:4">
      <c r="A614" s="561">
        <v>85145</v>
      </c>
      <c r="B614" s="588" t="s">
        <v>2695</v>
      </c>
      <c r="C614" s="1013">
        <v>8719497266821</v>
      </c>
      <c r="D614" s="1">
        <f>'Anna''s Garden Finest Grown'!G527</f>
        <v>0</v>
      </c>
    </row>
    <row r="615" spans="1:4">
      <c r="A615" s="561">
        <v>85150</v>
      </c>
      <c r="B615" s="588" t="s">
        <v>2109</v>
      </c>
      <c r="C615" s="1013">
        <v>8719497266838</v>
      </c>
      <c r="D615" s="1">
        <f>'Anna''s Garden Finest Grown'!G528</f>
        <v>0</v>
      </c>
    </row>
    <row r="616" spans="1:4">
      <c r="A616" s="696">
        <v>20911</v>
      </c>
      <c r="B616" s="696" t="s">
        <v>2196</v>
      </c>
      <c r="C616" s="729">
        <v>25</v>
      </c>
      <c r="D616" s="1">
        <f>'Bienen Hotels &amp; Pakette'!G4</f>
        <v>0</v>
      </c>
    </row>
    <row r="617" spans="1:4">
      <c r="A617" s="696">
        <v>20915</v>
      </c>
      <c r="B617" s="696" t="s">
        <v>2197</v>
      </c>
      <c r="C617" s="729">
        <v>25</v>
      </c>
      <c r="D617" s="1">
        <f>'Bienen Hotels &amp; Pakette'!G5</f>
        <v>0</v>
      </c>
    </row>
    <row r="618" spans="1:4">
      <c r="A618" s="1160">
        <v>20830</v>
      </c>
      <c r="B618" s="696" t="s">
        <v>2199</v>
      </c>
      <c r="C618" s="1152" t="s">
        <v>2200</v>
      </c>
      <c r="D618" s="1">
        <f>'Bienen Hotels &amp; Pakette'!G10</f>
        <v>0</v>
      </c>
    </row>
    <row r="619" spans="1:4">
      <c r="A619" s="696">
        <v>20920</v>
      </c>
      <c r="B619" s="1153" t="s">
        <v>3230</v>
      </c>
      <c r="C619" s="1154"/>
      <c r="D619" s="1">
        <f>'Bienen Hotels &amp; Pakette'!G15</f>
        <v>0</v>
      </c>
    </row>
    <row r="620" spans="1:4">
      <c r="A620" s="696">
        <v>20925</v>
      </c>
      <c r="B620" s="1153" t="s">
        <v>3231</v>
      </c>
      <c r="C620" s="1154"/>
      <c r="D620" s="1">
        <f>'Bienen Hotels &amp; Pakette'!G20</f>
        <v>0</v>
      </c>
    </row>
    <row r="621" spans="1:4">
      <c r="A621" s="1161">
        <v>10000</v>
      </c>
      <c r="B621" s="681" t="s">
        <v>2932</v>
      </c>
      <c r="C621" s="1141">
        <v>8719474818777</v>
      </c>
      <c r="D621" s="1">
        <f>'Anna''s Großpackungen'!F8</f>
        <v>0</v>
      </c>
    </row>
    <row r="622" spans="1:4">
      <c r="A622" s="1161">
        <v>10005</v>
      </c>
      <c r="B622" s="681" t="s">
        <v>1830</v>
      </c>
      <c r="C622" s="1141">
        <v>8719075292549</v>
      </c>
      <c r="D622" s="1">
        <f>'Anna''s Großpackungen'!F9</f>
        <v>0</v>
      </c>
    </row>
    <row r="623" spans="1:4">
      <c r="A623" s="1161">
        <v>10010</v>
      </c>
      <c r="B623" s="681" t="s">
        <v>2933</v>
      </c>
      <c r="C623" s="1141">
        <v>8719075292532</v>
      </c>
      <c r="D623" s="1">
        <f>'Anna''s Großpackungen'!F10</f>
        <v>0</v>
      </c>
    </row>
    <row r="624" spans="1:4" ht="30">
      <c r="A624" s="1161">
        <v>1001212</v>
      </c>
      <c r="B624" s="684" t="s">
        <v>3243</v>
      </c>
      <c r="C624" s="1014">
        <v>8719497262472</v>
      </c>
      <c r="D624" s="1">
        <f>'Anna''s Großpackungen'!F11</f>
        <v>0</v>
      </c>
    </row>
    <row r="625" spans="1:4">
      <c r="A625" s="1161">
        <v>10015</v>
      </c>
      <c r="B625" s="681" t="s">
        <v>2934</v>
      </c>
      <c r="C625" s="1141" t="s">
        <v>1838</v>
      </c>
      <c r="D625" s="1">
        <f>'Anna''s Großpackungen'!F12</f>
        <v>0</v>
      </c>
    </row>
    <row r="626" spans="1:4">
      <c r="A626" s="1161">
        <v>10020</v>
      </c>
      <c r="B626" s="681" t="s">
        <v>2935</v>
      </c>
      <c r="C626" s="1141" t="s">
        <v>1839</v>
      </c>
      <c r="D626" s="1">
        <f>'Anna''s Großpackungen'!F13</f>
        <v>0</v>
      </c>
    </row>
    <row r="627" spans="1:4">
      <c r="A627" s="1161">
        <v>10027</v>
      </c>
      <c r="B627" s="681" t="s">
        <v>1831</v>
      </c>
      <c r="C627" s="1141">
        <v>8719497266654</v>
      </c>
      <c r="D627" s="1">
        <f>'Anna''s Großpackungen'!F14</f>
        <v>0</v>
      </c>
    </row>
    <row r="628" spans="1:4">
      <c r="A628" s="1161">
        <v>10025</v>
      </c>
      <c r="B628" s="681" t="s">
        <v>2936</v>
      </c>
      <c r="C628" s="1141" t="s">
        <v>1840</v>
      </c>
      <c r="D628" s="1">
        <f>'Anna''s Großpackungen'!F15</f>
        <v>0</v>
      </c>
    </row>
    <row r="629" spans="1:4">
      <c r="A629" s="1161">
        <v>10030</v>
      </c>
      <c r="B629" s="681" t="s">
        <v>2684</v>
      </c>
      <c r="C629" s="1141" t="s">
        <v>1841</v>
      </c>
      <c r="D629" s="1">
        <f>'Anna''s Großpackungen'!F16</f>
        <v>0</v>
      </c>
    </row>
    <row r="630" spans="1:4">
      <c r="A630" s="1161">
        <v>10035</v>
      </c>
      <c r="B630" s="681" t="s">
        <v>2937</v>
      </c>
      <c r="C630" s="1141">
        <v>8719075293096</v>
      </c>
      <c r="D630" s="1">
        <f>'Anna''s Großpackungen'!F17</f>
        <v>0</v>
      </c>
    </row>
    <row r="631" spans="1:4">
      <c r="A631" s="1161">
        <v>10040</v>
      </c>
      <c r="B631" s="681" t="s">
        <v>2938</v>
      </c>
      <c r="C631" s="1141" t="s">
        <v>1842</v>
      </c>
      <c r="D631" s="1">
        <f>'Anna''s Großpackungen'!F18</f>
        <v>0</v>
      </c>
    </row>
    <row r="632" spans="1:4">
      <c r="A632" s="1161">
        <v>10135</v>
      </c>
      <c r="B632" s="681" t="s">
        <v>2954</v>
      </c>
      <c r="C632" s="1141" t="s">
        <v>1843</v>
      </c>
      <c r="D632" s="1">
        <f>'Anna''s Großpackungen'!F19</f>
        <v>0</v>
      </c>
    </row>
    <row r="633" spans="1:4">
      <c r="A633" s="1161">
        <v>10042</v>
      </c>
      <c r="B633" s="681" t="s">
        <v>2939</v>
      </c>
      <c r="C633" s="571" t="s">
        <v>2922</v>
      </c>
      <c r="D633" s="1">
        <f>'Anna''s Großpackungen'!F20</f>
        <v>0</v>
      </c>
    </row>
    <row r="634" spans="1:4">
      <c r="A634" s="1161">
        <v>10045</v>
      </c>
      <c r="B634" s="879" t="s">
        <v>3296</v>
      </c>
      <c r="C634" s="1141">
        <v>8719075292587</v>
      </c>
      <c r="D634" s="1">
        <f>'Anna''s Großpackungen'!F21</f>
        <v>0</v>
      </c>
    </row>
    <row r="635" spans="1:4">
      <c r="A635" s="1161">
        <v>10055</v>
      </c>
      <c r="B635" s="879" t="s">
        <v>3297</v>
      </c>
      <c r="C635" s="1141">
        <v>8719075292594</v>
      </c>
      <c r="D635" s="1">
        <f>'Anna''s Großpackungen'!F22</f>
        <v>0</v>
      </c>
    </row>
    <row r="636" spans="1:4">
      <c r="A636" s="1161">
        <v>10060</v>
      </c>
      <c r="B636" s="879" t="s">
        <v>3298</v>
      </c>
      <c r="C636" s="1141">
        <v>8719075292600</v>
      </c>
      <c r="D636" s="1">
        <f>'Anna''s Großpackungen'!F23</f>
        <v>0</v>
      </c>
    </row>
    <row r="637" spans="1:4">
      <c r="A637" s="1161">
        <v>10061</v>
      </c>
      <c r="B637" s="879" t="s">
        <v>3299</v>
      </c>
      <c r="C637" s="1141">
        <v>8719497262489</v>
      </c>
      <c r="D637" s="1">
        <f>'Anna''s Großpackungen'!F24</f>
        <v>0</v>
      </c>
    </row>
    <row r="638" spans="1:4">
      <c r="A638" s="1161">
        <v>10050</v>
      </c>
      <c r="B638" s="681" t="s">
        <v>2940</v>
      </c>
      <c r="C638" s="1141" t="s">
        <v>1844</v>
      </c>
      <c r="D638" s="1">
        <f>'Anna''s Großpackungen'!F25</f>
        <v>0</v>
      </c>
    </row>
    <row r="639" spans="1:4">
      <c r="A639" s="1161">
        <v>10063</v>
      </c>
      <c r="B639" s="681" t="s">
        <v>2941</v>
      </c>
      <c r="C639" s="1141">
        <v>8719474812188</v>
      </c>
      <c r="D639" s="1">
        <f>'Anna''s Großpackungen'!F26</f>
        <v>0</v>
      </c>
    </row>
    <row r="640" spans="1:4">
      <c r="A640" s="1161">
        <v>10065</v>
      </c>
      <c r="B640" s="681" t="s">
        <v>2942</v>
      </c>
      <c r="C640" s="1141">
        <v>8719015292648</v>
      </c>
      <c r="D640" s="1">
        <f>'Anna''s Großpackungen'!F27</f>
        <v>0</v>
      </c>
    </row>
    <row r="641" spans="1:4">
      <c r="A641" s="1161">
        <v>10067</v>
      </c>
      <c r="B641" s="681" t="s">
        <v>2943</v>
      </c>
      <c r="C641" s="571" t="s">
        <v>2923</v>
      </c>
      <c r="D641" s="1">
        <f>'Anna''s Großpackungen'!F28</f>
        <v>0</v>
      </c>
    </row>
    <row r="642" spans="1:4">
      <c r="A642" s="1161">
        <v>10070</v>
      </c>
      <c r="B642" s="681" t="s">
        <v>1832</v>
      </c>
      <c r="C642" s="1141" t="s">
        <v>1845</v>
      </c>
      <c r="D642" s="1">
        <f>'Anna''s Großpackungen'!F29</f>
        <v>0</v>
      </c>
    </row>
    <row r="643" spans="1:4">
      <c r="A643" s="1161">
        <v>10071</v>
      </c>
      <c r="B643" s="681" t="s">
        <v>2944</v>
      </c>
      <c r="C643" s="1141">
        <v>8719474812195</v>
      </c>
      <c r="D643" s="1">
        <f>'Anna''s Großpackungen'!F30</f>
        <v>0</v>
      </c>
    </row>
    <row r="644" spans="1:4">
      <c r="A644" s="1161">
        <v>10072</v>
      </c>
      <c r="B644" s="681" t="s">
        <v>2924</v>
      </c>
      <c r="C644" s="1141">
        <v>8719497266661</v>
      </c>
      <c r="D644" s="1">
        <f>'Anna''s Großpackungen'!F31</f>
        <v>0</v>
      </c>
    </row>
    <row r="645" spans="1:4">
      <c r="A645" s="1161">
        <v>10074</v>
      </c>
      <c r="B645" s="879" t="s">
        <v>3300</v>
      </c>
      <c r="C645" s="1141">
        <v>8719474818784</v>
      </c>
      <c r="D645" s="1">
        <f>'Anna''s Großpackungen'!F32</f>
        <v>0</v>
      </c>
    </row>
    <row r="646" spans="1:4" ht="30">
      <c r="A646" s="1161">
        <v>1007512</v>
      </c>
      <c r="B646" s="684" t="s">
        <v>3244</v>
      </c>
      <c r="C646" s="1014" t="s">
        <v>1846</v>
      </c>
      <c r="D646" s="1">
        <f>'Anna''s Großpackungen'!F33</f>
        <v>0</v>
      </c>
    </row>
    <row r="647" spans="1:4">
      <c r="A647" s="1161">
        <v>10085</v>
      </c>
      <c r="B647" s="681" t="s">
        <v>2844</v>
      </c>
      <c r="C647" s="1141">
        <v>8719075299470</v>
      </c>
      <c r="D647" s="1">
        <f>'Anna''s Großpackungen'!F34</f>
        <v>0</v>
      </c>
    </row>
    <row r="648" spans="1:4">
      <c r="A648" s="1161">
        <v>10090</v>
      </c>
      <c r="B648" s="681" t="s">
        <v>2945</v>
      </c>
      <c r="C648" s="1141" t="s">
        <v>1847</v>
      </c>
      <c r="D648" s="1">
        <f>'Anna''s Großpackungen'!F35</f>
        <v>0</v>
      </c>
    </row>
    <row r="649" spans="1:4">
      <c r="A649" s="1161">
        <v>10095</v>
      </c>
      <c r="B649" s="681" t="s">
        <v>2946</v>
      </c>
      <c r="C649" s="1141" t="s">
        <v>1848</v>
      </c>
      <c r="D649" s="1">
        <f>'Anna''s Großpackungen'!F36</f>
        <v>0</v>
      </c>
    </row>
    <row r="650" spans="1:4">
      <c r="A650" s="1161">
        <v>10100</v>
      </c>
      <c r="B650" s="681" t="s">
        <v>2947</v>
      </c>
      <c r="C650" s="1141" t="s">
        <v>1849</v>
      </c>
      <c r="D650" s="1">
        <f>'Anna''s Großpackungen'!F37</f>
        <v>0</v>
      </c>
    </row>
    <row r="651" spans="1:4">
      <c r="A651" s="1161">
        <v>10105</v>
      </c>
      <c r="B651" s="681" t="s">
        <v>2948</v>
      </c>
      <c r="C651" s="1141" t="s">
        <v>1850</v>
      </c>
      <c r="D651" s="1">
        <f>'Anna''s Großpackungen'!F38</f>
        <v>0</v>
      </c>
    </row>
    <row r="652" spans="1:4">
      <c r="A652" s="1161">
        <v>10120</v>
      </c>
      <c r="B652" s="681" t="s">
        <v>2951</v>
      </c>
      <c r="C652" s="1141">
        <v>8718036503816</v>
      </c>
      <c r="D652" s="1">
        <f>'Anna''s Großpackungen'!F39</f>
        <v>0</v>
      </c>
    </row>
    <row r="653" spans="1:4">
      <c r="A653" s="1161">
        <v>10122</v>
      </c>
      <c r="B653" s="681" t="s">
        <v>2864</v>
      </c>
      <c r="C653" s="1141">
        <v>8719474818760</v>
      </c>
      <c r="D653" s="1">
        <f>'Anna''s Großpackungen'!F40</f>
        <v>0</v>
      </c>
    </row>
    <row r="654" spans="1:4">
      <c r="A654" s="1161">
        <v>10125</v>
      </c>
      <c r="B654" s="681" t="s">
        <v>2952</v>
      </c>
      <c r="C654" s="1141">
        <v>8719075292525</v>
      </c>
      <c r="D654" s="1">
        <f>'Anna''s Großpackungen'!F41</f>
        <v>0</v>
      </c>
    </row>
    <row r="655" spans="1:4">
      <c r="A655" s="1161">
        <v>10130</v>
      </c>
      <c r="B655" s="681" t="s">
        <v>2953</v>
      </c>
      <c r="C655" s="1141">
        <v>8719075299562</v>
      </c>
      <c r="D655" s="1">
        <f>'Anna''s Großpackungen'!F42</f>
        <v>0</v>
      </c>
    </row>
    <row r="656" spans="1:4">
      <c r="A656" s="1161">
        <v>10140</v>
      </c>
      <c r="B656" s="681" t="s">
        <v>1835</v>
      </c>
      <c r="C656" s="1141" t="s">
        <v>1853</v>
      </c>
      <c r="D656" s="1">
        <f>'Anna''s Großpackungen'!F43</f>
        <v>0</v>
      </c>
    </row>
    <row r="657" spans="1:4">
      <c r="A657" s="1161">
        <v>10145</v>
      </c>
      <c r="B657" s="681" t="s">
        <v>2690</v>
      </c>
      <c r="C657" s="1141" t="s">
        <v>1854</v>
      </c>
      <c r="D657" s="1">
        <f>'Anna''s Großpackungen'!F44</f>
        <v>0</v>
      </c>
    </row>
    <row r="658" spans="1:4">
      <c r="A658" s="1161">
        <v>10147</v>
      </c>
      <c r="B658" s="681" t="s">
        <v>2955</v>
      </c>
      <c r="C658" s="1141">
        <v>8719474818791</v>
      </c>
      <c r="D658" s="1">
        <f>'Anna''s Großpackungen'!F45</f>
        <v>0</v>
      </c>
    </row>
    <row r="659" spans="1:4">
      <c r="A659" s="1161">
        <v>10150</v>
      </c>
      <c r="B659" s="681" t="s">
        <v>2956</v>
      </c>
      <c r="C659" s="1141">
        <v>8719075292716</v>
      </c>
      <c r="D659" s="1">
        <f>'Anna''s Großpackungen'!F46</f>
        <v>0</v>
      </c>
    </row>
    <row r="660" spans="1:4">
      <c r="A660" s="1161">
        <v>10195</v>
      </c>
      <c r="B660" s="688" t="s">
        <v>3301</v>
      </c>
      <c r="C660" s="1141" t="s">
        <v>1857</v>
      </c>
      <c r="D660" s="1">
        <f>'Anna''s Großpackungen'!F47</f>
        <v>0</v>
      </c>
    </row>
    <row r="661" spans="1:4">
      <c r="A661" s="1161">
        <v>10152</v>
      </c>
      <c r="B661" s="688" t="s">
        <v>2969</v>
      </c>
      <c r="C661" s="571" t="s">
        <v>2926</v>
      </c>
      <c r="D661" s="1">
        <f>'Anna''s Großpackungen'!F48</f>
        <v>0</v>
      </c>
    </row>
    <row r="662" spans="1:4">
      <c r="A662" s="1161">
        <v>10155</v>
      </c>
      <c r="B662" s="688" t="s">
        <v>2957</v>
      </c>
      <c r="C662" s="1141">
        <v>8719075292723</v>
      </c>
      <c r="D662" s="1">
        <f>'Anna''s Großpackungen'!F49</f>
        <v>0</v>
      </c>
    </row>
    <row r="663" spans="1:4">
      <c r="A663" s="1161">
        <v>10160</v>
      </c>
      <c r="B663" s="688" t="s">
        <v>2958</v>
      </c>
      <c r="C663" s="1141">
        <v>8719075292624</v>
      </c>
      <c r="D663" s="1">
        <f>'Anna''s Großpackungen'!F50</f>
        <v>0</v>
      </c>
    </row>
    <row r="664" spans="1:4">
      <c r="A664" s="1161">
        <v>10161</v>
      </c>
      <c r="B664" s="688" t="s">
        <v>2959</v>
      </c>
      <c r="C664" s="571" t="s">
        <v>2925</v>
      </c>
      <c r="D664" s="1">
        <f>'Anna''s Großpackungen'!F51</f>
        <v>0</v>
      </c>
    </row>
    <row r="665" spans="1:4">
      <c r="A665" s="1161">
        <v>10162</v>
      </c>
      <c r="B665" s="688" t="s">
        <v>2960</v>
      </c>
      <c r="C665" s="1141">
        <v>8719497266678</v>
      </c>
      <c r="D665" s="1">
        <f>'Anna''s Großpackungen'!F52</f>
        <v>0</v>
      </c>
    </row>
    <row r="666" spans="1:4">
      <c r="A666" s="1161">
        <v>10165</v>
      </c>
      <c r="B666" s="688" t="s">
        <v>2961</v>
      </c>
      <c r="C666" s="1141">
        <v>8719075292631</v>
      </c>
      <c r="D666" s="1">
        <f>'Anna''s Großpackungen'!F54</f>
        <v>0</v>
      </c>
    </row>
    <row r="667" spans="1:4">
      <c r="A667" s="1161">
        <v>10202</v>
      </c>
      <c r="B667" s="688" t="s">
        <v>2972</v>
      </c>
      <c r="C667" s="1141">
        <v>8719497262496</v>
      </c>
      <c r="D667" s="1">
        <f>'Anna''s Großpackungen'!F55</f>
        <v>0</v>
      </c>
    </row>
    <row r="668" spans="1:4">
      <c r="A668" s="1161">
        <v>10167</v>
      </c>
      <c r="B668" s="688" t="s">
        <v>2962</v>
      </c>
      <c r="C668" s="1141">
        <v>8719497266685</v>
      </c>
      <c r="D668" s="1">
        <f>'Anna''s Großpackungen'!F56</f>
        <v>0</v>
      </c>
    </row>
    <row r="669" spans="1:4">
      <c r="A669" s="1161">
        <v>10170</v>
      </c>
      <c r="B669" s="688" t="s">
        <v>2963</v>
      </c>
      <c r="C669" s="1141">
        <v>8719075292747</v>
      </c>
      <c r="D669" s="1">
        <f>'Anna''s Großpackungen'!F57</f>
        <v>0</v>
      </c>
    </row>
    <row r="670" spans="1:4">
      <c r="A670" s="1161">
        <v>10175</v>
      </c>
      <c r="B670" s="688" t="s">
        <v>2964</v>
      </c>
      <c r="C670" s="1141" t="s">
        <v>1855</v>
      </c>
      <c r="D670" s="1">
        <f>'Anna''s Großpackungen'!F58</f>
        <v>0</v>
      </c>
    </row>
    <row r="671" spans="1:4">
      <c r="A671" s="1161">
        <v>10177</v>
      </c>
      <c r="B671" s="688" t="s">
        <v>2965</v>
      </c>
      <c r="C671" s="1141">
        <v>8719497266692</v>
      </c>
      <c r="D671" s="1">
        <f>'Anna''s Großpackungen'!F59</f>
        <v>0</v>
      </c>
    </row>
    <row r="672" spans="1:4">
      <c r="A672" s="1161">
        <v>10180</v>
      </c>
      <c r="B672" s="688" t="s">
        <v>2966</v>
      </c>
      <c r="C672" s="1141">
        <v>8719075292730</v>
      </c>
      <c r="D672" s="1">
        <f>'Anna''s Großpackungen'!F60</f>
        <v>0</v>
      </c>
    </row>
    <row r="673" spans="1:4">
      <c r="A673" s="1161">
        <v>10185</v>
      </c>
      <c r="B673" s="688" t="s">
        <v>2967</v>
      </c>
      <c r="C673" s="1141" t="s">
        <v>1856</v>
      </c>
      <c r="D673" s="1">
        <f>'Anna''s Großpackungen'!F61</f>
        <v>0</v>
      </c>
    </row>
    <row r="674" spans="1:4">
      <c r="A674" s="1161">
        <v>10190</v>
      </c>
      <c r="B674" s="688" t="s">
        <v>2968</v>
      </c>
      <c r="C674" s="1141">
        <v>8719075292617</v>
      </c>
      <c r="D674" s="1">
        <f>'Anna''s Großpackungen'!F62</f>
        <v>0</v>
      </c>
    </row>
    <row r="675" spans="1:4">
      <c r="A675" s="1161">
        <v>10210</v>
      </c>
      <c r="B675" s="681" t="s">
        <v>2974</v>
      </c>
      <c r="C675" s="1141">
        <v>8718036503861</v>
      </c>
      <c r="D675" s="1">
        <f>'Anna''s Großpackungen'!F63</f>
        <v>0</v>
      </c>
    </row>
    <row r="676" spans="1:4">
      <c r="A676" s="1161">
        <v>10205</v>
      </c>
      <c r="B676" s="681" t="s">
        <v>2973</v>
      </c>
      <c r="C676" s="1141" t="s">
        <v>1858</v>
      </c>
      <c r="D676" s="1">
        <f>'Anna''s Großpackungen'!F64</f>
        <v>0</v>
      </c>
    </row>
    <row r="677" spans="1:4">
      <c r="A677" s="1161">
        <v>10200</v>
      </c>
      <c r="B677" s="688" t="s">
        <v>2971</v>
      </c>
      <c r="C677" s="1141" t="s">
        <v>1859</v>
      </c>
      <c r="D677" s="1">
        <f>'Anna''s Großpackungen'!F65</f>
        <v>0</v>
      </c>
    </row>
    <row r="678" spans="1:4">
      <c r="A678" s="1161">
        <v>10215</v>
      </c>
      <c r="B678" s="681" t="s">
        <v>2894</v>
      </c>
      <c r="C678" s="1141" t="s">
        <v>1860</v>
      </c>
      <c r="D678" s="1">
        <f>'Anna''s Großpackungen'!F66</f>
        <v>0</v>
      </c>
    </row>
    <row r="679" spans="1:4">
      <c r="A679" s="1161">
        <v>10217</v>
      </c>
      <c r="B679" s="681" t="s">
        <v>2896</v>
      </c>
      <c r="C679" s="1141">
        <v>8719497262526</v>
      </c>
      <c r="D679" s="1">
        <f>'Anna''s Großpackungen'!F67</f>
        <v>0</v>
      </c>
    </row>
    <row r="680" spans="1:4">
      <c r="A680" s="1161">
        <v>10225</v>
      </c>
      <c r="B680" s="681" t="s">
        <v>2977</v>
      </c>
      <c r="C680" s="1141">
        <v>8719075292655</v>
      </c>
      <c r="D680" s="1">
        <f>'Anna''s Großpackungen'!F68</f>
        <v>0</v>
      </c>
    </row>
    <row r="681" spans="1:4">
      <c r="A681" s="1161">
        <v>10278</v>
      </c>
      <c r="B681" s="681" t="s">
        <v>2995</v>
      </c>
      <c r="C681" s="1141">
        <v>8719474812201</v>
      </c>
      <c r="D681" s="1">
        <f>'Anna''s Großpackungen'!F69</f>
        <v>0</v>
      </c>
    </row>
    <row r="682" spans="1:4">
      <c r="A682" s="1161">
        <v>10279</v>
      </c>
      <c r="B682" s="681" t="s">
        <v>2996</v>
      </c>
      <c r="C682" s="1141">
        <v>8719474818807</v>
      </c>
      <c r="D682" s="1">
        <f>'Anna''s Großpackungen'!F70</f>
        <v>0</v>
      </c>
    </row>
    <row r="683" spans="1:4">
      <c r="A683" s="1161">
        <v>10230</v>
      </c>
      <c r="B683" s="681" t="s">
        <v>2978</v>
      </c>
      <c r="C683" s="1141">
        <v>8719075292662</v>
      </c>
      <c r="D683" s="1">
        <f>'Anna''s Großpackungen'!F71</f>
        <v>0</v>
      </c>
    </row>
    <row r="684" spans="1:4">
      <c r="A684" s="1161">
        <v>10364</v>
      </c>
      <c r="B684" s="681" t="s">
        <v>2997</v>
      </c>
      <c r="C684" s="1141">
        <v>8719497262533</v>
      </c>
      <c r="D684" s="1">
        <f>'Anna''s Großpackungen'!F72</f>
        <v>0</v>
      </c>
    </row>
    <row r="685" spans="1:4">
      <c r="A685" s="1161">
        <v>10288</v>
      </c>
      <c r="B685" s="681" t="s">
        <v>3001</v>
      </c>
      <c r="C685" s="1141">
        <v>8719474812218</v>
      </c>
      <c r="D685" s="1">
        <f>'Anna''s Großpackungen'!F73</f>
        <v>0</v>
      </c>
    </row>
    <row r="686" spans="1:4">
      <c r="A686" s="1161">
        <v>10220</v>
      </c>
      <c r="B686" s="681" t="s">
        <v>2976</v>
      </c>
      <c r="C686" s="1141">
        <v>8719075292556</v>
      </c>
      <c r="D686" s="1">
        <f>'Anna''s Großpackungen'!F74</f>
        <v>0</v>
      </c>
    </row>
    <row r="687" spans="1:4">
      <c r="A687" s="1161">
        <v>10235</v>
      </c>
      <c r="B687" s="681" t="s">
        <v>2979</v>
      </c>
      <c r="C687" s="1141">
        <v>8719075292570</v>
      </c>
      <c r="D687" s="1">
        <f>'Anna''s Großpackungen'!F75</f>
        <v>0</v>
      </c>
    </row>
    <row r="688" spans="1:4">
      <c r="A688" s="1161">
        <v>10291</v>
      </c>
      <c r="B688" s="681" t="s">
        <v>3003</v>
      </c>
      <c r="C688" s="1141">
        <v>8719474812225</v>
      </c>
      <c r="D688" s="1">
        <f>'Anna''s Großpackungen'!F76</f>
        <v>0</v>
      </c>
    </row>
    <row r="689" spans="1:4">
      <c r="A689" s="1161">
        <v>10240</v>
      </c>
      <c r="B689" s="681" t="s">
        <v>2980</v>
      </c>
      <c r="C689" s="1141">
        <v>8719075292563</v>
      </c>
      <c r="D689" s="1">
        <f>'Anna''s Großpackungen'!F77</f>
        <v>0</v>
      </c>
    </row>
    <row r="690" spans="1:4">
      <c r="A690" s="1161">
        <v>10245</v>
      </c>
      <c r="B690" s="681" t="s">
        <v>2981</v>
      </c>
      <c r="C690" s="1141" t="s">
        <v>1861</v>
      </c>
      <c r="D690" s="1">
        <f>'Anna''s Großpackungen'!F78</f>
        <v>0</v>
      </c>
    </row>
    <row r="691" spans="1:4">
      <c r="A691" s="1161">
        <v>10250</v>
      </c>
      <c r="B691" s="681" t="s">
        <v>2984</v>
      </c>
      <c r="C691" s="826" t="s">
        <v>1862</v>
      </c>
      <c r="D691" s="1">
        <f>'Anna''s Großpackungen'!F79</f>
        <v>0</v>
      </c>
    </row>
    <row r="692" spans="1:4">
      <c r="A692" s="1161">
        <v>10257</v>
      </c>
      <c r="B692" s="681" t="s">
        <v>2987</v>
      </c>
      <c r="C692" s="1141">
        <v>8719497266722</v>
      </c>
      <c r="D692" s="1">
        <f>'Anna''s Großpackungen'!F80</f>
        <v>0</v>
      </c>
    </row>
    <row r="693" spans="1:4">
      <c r="A693" s="1161">
        <v>10260</v>
      </c>
      <c r="B693" s="681" t="s">
        <v>2988</v>
      </c>
      <c r="C693" s="1141" t="s">
        <v>1864</v>
      </c>
      <c r="D693" s="1">
        <f>'Anna''s Großpackungen'!F81</f>
        <v>0</v>
      </c>
    </row>
    <row r="694" spans="1:4">
      <c r="A694" s="1161">
        <v>10262</v>
      </c>
      <c r="B694" s="681" t="s">
        <v>2989</v>
      </c>
      <c r="C694" s="1141">
        <v>8719497266739</v>
      </c>
      <c r="D694" s="1">
        <f>'Anna''s Großpackungen'!F82</f>
        <v>0</v>
      </c>
    </row>
    <row r="695" spans="1:4">
      <c r="A695" s="1161">
        <v>10265</v>
      </c>
      <c r="B695" s="681" t="s">
        <v>2990</v>
      </c>
      <c r="C695" s="1141" t="s">
        <v>1865</v>
      </c>
      <c r="D695" s="1">
        <f>'Anna''s Großpackungen'!F83</f>
        <v>0</v>
      </c>
    </row>
    <row r="696" spans="1:4">
      <c r="A696" s="1161">
        <v>10270</v>
      </c>
      <c r="B696" s="681" t="s">
        <v>2992</v>
      </c>
      <c r="C696" s="1141">
        <v>8719075292693</v>
      </c>
      <c r="D696" s="1">
        <f>'Anna''s Großpackungen'!F84</f>
        <v>0</v>
      </c>
    </row>
    <row r="697" spans="1:4">
      <c r="A697" s="1161">
        <v>10275</v>
      </c>
      <c r="B697" s="681" t="s">
        <v>2993</v>
      </c>
      <c r="C697" s="1141" t="s">
        <v>1866</v>
      </c>
      <c r="D697" s="1">
        <f>'Anna''s Großpackungen'!F85</f>
        <v>0</v>
      </c>
    </row>
    <row r="698" spans="1:4">
      <c r="A698" s="1161">
        <v>10280</v>
      </c>
      <c r="B698" s="681" t="s">
        <v>2998</v>
      </c>
      <c r="C698" s="1141" t="s">
        <v>1867</v>
      </c>
      <c r="D698" s="1">
        <f>'Anna''s Großpackungen'!F86</f>
        <v>0</v>
      </c>
    </row>
    <row r="699" spans="1:4">
      <c r="A699" s="1161">
        <v>10285</v>
      </c>
      <c r="B699" s="681" t="s">
        <v>2999</v>
      </c>
      <c r="C699" s="1141" t="s">
        <v>1868</v>
      </c>
      <c r="D699" s="1">
        <f>'Anna''s Großpackungen'!F87</f>
        <v>0</v>
      </c>
    </row>
    <row r="700" spans="1:4">
      <c r="A700" s="1161">
        <v>10286</v>
      </c>
      <c r="B700" s="681" t="s">
        <v>3000</v>
      </c>
      <c r="C700" s="1141">
        <v>8719497262519</v>
      </c>
      <c r="D700" s="1">
        <f>'Anna''s Großpackungen'!F88</f>
        <v>0</v>
      </c>
    </row>
    <row r="701" spans="1:4">
      <c r="A701" s="1161">
        <v>10290</v>
      </c>
      <c r="B701" s="681" t="s">
        <v>3002</v>
      </c>
      <c r="C701" s="1141" t="s">
        <v>1869</v>
      </c>
      <c r="D701" s="1">
        <f>'Anna''s Großpackungen'!F89</f>
        <v>0</v>
      </c>
    </row>
    <row r="702" spans="1:4">
      <c r="A702" s="1161">
        <v>10292</v>
      </c>
      <c r="B702" s="681" t="s">
        <v>3004</v>
      </c>
      <c r="C702" s="1141">
        <v>8719497266746</v>
      </c>
      <c r="D702" s="1">
        <f>'Anna''s Großpackungen'!F90</f>
        <v>0</v>
      </c>
    </row>
    <row r="703" spans="1:4">
      <c r="A703" s="1161">
        <v>10295</v>
      </c>
      <c r="B703" s="681" t="s">
        <v>3005</v>
      </c>
      <c r="C703" s="1141">
        <v>8719075292679</v>
      </c>
      <c r="D703" s="1">
        <f>'Anna''s Großpackungen'!F91</f>
        <v>0</v>
      </c>
    </row>
    <row r="704" spans="1:4">
      <c r="A704" s="1161">
        <v>10300</v>
      </c>
      <c r="B704" s="681" t="s">
        <v>3006</v>
      </c>
      <c r="C704" s="1141" t="s">
        <v>1870</v>
      </c>
      <c r="D704" s="1">
        <f>'Anna''s Großpackungen'!F92</f>
        <v>0</v>
      </c>
    </row>
    <row r="705" spans="1:4">
      <c r="A705" s="1161">
        <v>10305</v>
      </c>
      <c r="B705" s="681" t="s">
        <v>3007</v>
      </c>
      <c r="C705" s="1141">
        <v>8719075292709</v>
      </c>
      <c r="D705" s="1">
        <f>'Anna''s Großpackungen'!F93</f>
        <v>0</v>
      </c>
    </row>
    <row r="706" spans="1:4">
      <c r="A706" s="1161">
        <v>10340</v>
      </c>
      <c r="B706" s="681" t="s">
        <v>3016</v>
      </c>
      <c r="C706" s="1141">
        <v>8719075292686</v>
      </c>
      <c r="D706" s="1">
        <f>'Anna''s Großpackungen'!F94</f>
        <v>0</v>
      </c>
    </row>
    <row r="707" spans="1:4">
      <c r="A707" s="1161">
        <v>10307</v>
      </c>
      <c r="B707" s="681" t="s">
        <v>3008</v>
      </c>
      <c r="C707" s="1141">
        <v>8719474812232</v>
      </c>
      <c r="D707" s="1">
        <f>'Anna''s Großpackungen'!F95</f>
        <v>0</v>
      </c>
    </row>
    <row r="708" spans="1:4">
      <c r="A708" s="1161">
        <v>10315</v>
      </c>
      <c r="B708" s="681" t="s">
        <v>3011</v>
      </c>
      <c r="C708" s="1141" t="s">
        <v>1873</v>
      </c>
      <c r="D708" s="1">
        <f>'Anna''s Großpackungen'!F96</f>
        <v>0</v>
      </c>
    </row>
    <row r="709" spans="1:4">
      <c r="A709" s="1161">
        <v>10320</v>
      </c>
      <c r="B709" s="681" t="s">
        <v>3012</v>
      </c>
      <c r="C709" s="1141" t="s">
        <v>1874</v>
      </c>
      <c r="D709" s="1">
        <f>'Anna''s Großpackungen'!F97</f>
        <v>0</v>
      </c>
    </row>
    <row r="710" spans="1:4">
      <c r="A710" s="1161">
        <v>10325</v>
      </c>
      <c r="B710" s="681" t="s">
        <v>3013</v>
      </c>
      <c r="C710" s="1141" t="s">
        <v>1875</v>
      </c>
      <c r="D710" s="1">
        <f>'Anna''s Großpackungen'!F98</f>
        <v>0</v>
      </c>
    </row>
    <row r="711" spans="1:4">
      <c r="A711" s="1161">
        <v>10330</v>
      </c>
      <c r="B711" s="681" t="s">
        <v>3014</v>
      </c>
      <c r="C711" s="1141" t="s">
        <v>1876</v>
      </c>
      <c r="D711" s="1">
        <f>'Anna''s Großpackungen'!F99</f>
        <v>0</v>
      </c>
    </row>
    <row r="712" spans="1:4">
      <c r="A712" s="1161">
        <v>10335</v>
      </c>
      <c r="B712" s="681" t="s">
        <v>3015</v>
      </c>
      <c r="C712" s="1141" t="s">
        <v>1877</v>
      </c>
      <c r="D712" s="1">
        <f>'Anna''s Großpackungen'!F100</f>
        <v>0</v>
      </c>
    </row>
    <row r="713" spans="1:4">
      <c r="A713" s="1161">
        <v>10310</v>
      </c>
      <c r="B713" s="681" t="s">
        <v>3009</v>
      </c>
      <c r="C713" s="1141" t="s">
        <v>1878</v>
      </c>
      <c r="D713" s="1">
        <f>'Anna''s Großpackungen'!F101</f>
        <v>0</v>
      </c>
    </row>
    <row r="714" spans="1:4">
      <c r="A714" s="1161">
        <v>10345</v>
      </c>
      <c r="B714" s="681" t="s">
        <v>3019</v>
      </c>
      <c r="C714" s="1141" t="s">
        <v>1879</v>
      </c>
      <c r="D714" s="1">
        <f>'Anna''s Großpackungen'!F102</f>
        <v>0</v>
      </c>
    </row>
    <row r="715" spans="1:4">
      <c r="A715" s="1161">
        <v>10360</v>
      </c>
      <c r="B715" s="681" t="s">
        <v>3020</v>
      </c>
      <c r="C715" s="1141">
        <v>8718036504042</v>
      </c>
      <c r="D715" s="1">
        <f>'Anna''s Großpackungen'!F103</f>
        <v>0</v>
      </c>
    </row>
    <row r="716" spans="1:4">
      <c r="A716" s="1161">
        <v>10110</v>
      </c>
      <c r="B716" s="681" t="s">
        <v>2949</v>
      </c>
      <c r="C716" s="1141" t="s">
        <v>1851</v>
      </c>
      <c r="D716" s="1">
        <f>'Anna''s Großpackungen'!F104</f>
        <v>0</v>
      </c>
    </row>
    <row r="717" spans="1:4">
      <c r="A717" s="1161">
        <v>10115</v>
      </c>
      <c r="B717" s="681" t="s">
        <v>2950</v>
      </c>
      <c r="C717" s="1141" t="s">
        <v>1852</v>
      </c>
      <c r="D717" s="1">
        <f>'Anna''s Großpackungen'!F105</f>
        <v>0</v>
      </c>
    </row>
    <row r="718" spans="1:4">
      <c r="A718" s="1161">
        <v>10213</v>
      </c>
      <c r="B718" s="681" t="s">
        <v>2975</v>
      </c>
      <c r="C718" s="1141">
        <v>8719474818753</v>
      </c>
      <c r="D718" s="1">
        <f>'Anna''s Großpackungen'!F106</f>
        <v>0</v>
      </c>
    </row>
    <row r="719" spans="1:4">
      <c r="A719" s="1161">
        <v>10197</v>
      </c>
      <c r="B719" s="688" t="s">
        <v>2970</v>
      </c>
      <c r="C719" s="1141">
        <v>8719497266708</v>
      </c>
      <c r="D719" s="1">
        <f>'Anna''s Großpackungen'!F108</f>
        <v>0</v>
      </c>
    </row>
    <row r="720" spans="1:4">
      <c r="A720" s="1161">
        <v>10362</v>
      </c>
      <c r="B720" s="681" t="s">
        <v>3022</v>
      </c>
      <c r="C720" s="1141">
        <v>8719497262526</v>
      </c>
      <c r="D720" s="1">
        <f>'Anna''s Großpackungen'!F109</f>
        <v>0</v>
      </c>
    </row>
    <row r="721" spans="1:4">
      <c r="A721" s="1161">
        <v>10222</v>
      </c>
      <c r="B721" s="681" t="s">
        <v>2994</v>
      </c>
      <c r="C721" s="571" t="s">
        <v>2927</v>
      </c>
      <c r="D721" s="1">
        <f>'Anna''s Großpackungen'!F110</f>
        <v>0</v>
      </c>
    </row>
    <row r="722" spans="1:4">
      <c r="A722" s="1161">
        <v>10247</v>
      </c>
      <c r="B722" s="681" t="s">
        <v>2982</v>
      </c>
      <c r="C722" s="1141">
        <v>8719474812256</v>
      </c>
      <c r="D722" s="1">
        <f>'Anna''s Großpackungen'!F111</f>
        <v>0</v>
      </c>
    </row>
    <row r="723" spans="1:4">
      <c r="A723" s="1161">
        <v>10249</v>
      </c>
      <c r="B723" s="681" t="s">
        <v>2983</v>
      </c>
      <c r="C723" s="1141">
        <v>8719474818739</v>
      </c>
      <c r="D723" s="1">
        <f>'Anna''s Großpackungen'!F112</f>
        <v>0</v>
      </c>
    </row>
    <row r="724" spans="1:4">
      <c r="A724" s="1161">
        <v>10350</v>
      </c>
      <c r="B724" s="681" t="s">
        <v>3023</v>
      </c>
      <c r="C724" s="826" t="s">
        <v>1871</v>
      </c>
      <c r="D724" s="1">
        <f>'Anna''s Großpackungen'!F113</f>
        <v>0</v>
      </c>
    </row>
    <row r="725" spans="1:4">
      <c r="A725" s="1161">
        <v>10355</v>
      </c>
      <c r="B725" s="681" t="s">
        <v>3024</v>
      </c>
      <c r="C725" s="826" t="s">
        <v>1872</v>
      </c>
      <c r="D725" s="1">
        <f>'Anna''s Großpackungen'!F114</f>
        <v>0</v>
      </c>
    </row>
    <row r="726" spans="1:4">
      <c r="A726" s="1161">
        <v>10267</v>
      </c>
      <c r="B726" s="681" t="s">
        <v>2991</v>
      </c>
      <c r="C726" s="1141">
        <v>8719474812263</v>
      </c>
      <c r="D726" s="1">
        <f>'Anna''s Großpackungen'!F115</f>
        <v>0</v>
      </c>
    </row>
    <row r="727" spans="1:4">
      <c r="A727" s="1161">
        <v>10252</v>
      </c>
      <c r="B727" s="681" t="s">
        <v>2985</v>
      </c>
      <c r="C727" s="1141">
        <v>8719497266715</v>
      </c>
      <c r="D727" s="1">
        <f>'Anna''s Großpackungen'!F116</f>
        <v>0</v>
      </c>
    </row>
    <row r="728" spans="1:4">
      <c r="A728" s="1161">
        <v>10312</v>
      </c>
      <c r="B728" s="681" t="s">
        <v>3010</v>
      </c>
      <c r="C728" s="1141">
        <v>8719474818746</v>
      </c>
      <c r="D728" s="1">
        <f>'Anna''s Großpackungen'!F117</f>
        <v>0</v>
      </c>
    </row>
    <row r="729" spans="1:4">
      <c r="A729" s="1161">
        <v>10342</v>
      </c>
      <c r="B729" s="681" t="s">
        <v>3017</v>
      </c>
      <c r="C729" s="1141">
        <v>8719497266753</v>
      </c>
      <c r="D729" s="1">
        <f>'Anna''s Großpackungen'!F118</f>
        <v>0</v>
      </c>
    </row>
    <row r="730" spans="1:4">
      <c r="A730" s="1161">
        <v>10255</v>
      </c>
      <c r="B730" s="681" t="s">
        <v>2986</v>
      </c>
      <c r="C730" s="826" t="s">
        <v>1863</v>
      </c>
      <c r="D730" s="1">
        <f>'Anna''s Großpackungen'!F119</f>
        <v>0</v>
      </c>
    </row>
    <row r="731" spans="1:4">
      <c r="A731" s="1161">
        <v>10343</v>
      </c>
      <c r="B731" s="681" t="s">
        <v>3018</v>
      </c>
      <c r="C731" s="1141">
        <v>8719497266760</v>
      </c>
      <c r="D731" s="1">
        <f>'Anna''s Großpackungen'!F120</f>
        <v>0</v>
      </c>
    </row>
    <row r="732" spans="1:4">
      <c r="A732" s="1161">
        <v>10365</v>
      </c>
      <c r="B732" s="681" t="s">
        <v>3021</v>
      </c>
      <c r="C732" s="1141">
        <v>8720143937750</v>
      </c>
      <c r="D732" s="1">
        <f>'Anna''s Großpackungen'!F121</f>
        <v>0</v>
      </c>
    </row>
    <row r="733" spans="1:4">
      <c r="A733" s="1161">
        <v>10370</v>
      </c>
      <c r="B733" s="681" t="s">
        <v>3028</v>
      </c>
      <c r="C733" s="571" t="s">
        <v>2929</v>
      </c>
      <c r="D733" s="1">
        <f>'Anna''s Großpackungen'!F122</f>
        <v>0</v>
      </c>
    </row>
    <row r="734" spans="1:4">
      <c r="A734" s="1161">
        <v>10375</v>
      </c>
      <c r="B734" s="681" t="s">
        <v>3029</v>
      </c>
      <c r="C734" s="571" t="s">
        <v>2930</v>
      </c>
      <c r="D734" s="1">
        <f>'Anna''s Großpackungen'!F123</f>
        <v>0</v>
      </c>
    </row>
    <row r="735" spans="1:4">
      <c r="A735" s="1161">
        <v>10385</v>
      </c>
      <c r="B735" s="681" t="s">
        <v>3031</v>
      </c>
      <c r="C735" s="571" t="s">
        <v>2931</v>
      </c>
      <c r="D735" s="1">
        <f>'Anna''s Großpackungen'!F124</f>
        <v>0</v>
      </c>
    </row>
    <row r="736" spans="1:4">
      <c r="A736" s="1161">
        <v>10380</v>
      </c>
      <c r="B736" s="681" t="s">
        <v>3030</v>
      </c>
      <c r="C736" s="1141">
        <v>8720143937743</v>
      </c>
      <c r="D736" s="1">
        <f>'Anna''s Großpackungen'!F125</f>
        <v>0</v>
      </c>
    </row>
    <row r="737" spans="1:4">
      <c r="A737" s="1161">
        <v>10361</v>
      </c>
      <c r="B737" s="681" t="s">
        <v>3026</v>
      </c>
      <c r="C737" s="1141">
        <v>8719497266777</v>
      </c>
      <c r="D737" s="1">
        <f>'Anna''s Großpackungen'!F126</f>
        <v>0</v>
      </c>
    </row>
    <row r="738" spans="1:4">
      <c r="A738" s="1161">
        <v>10359</v>
      </c>
      <c r="B738" s="681" t="s">
        <v>3025</v>
      </c>
      <c r="C738" s="1141">
        <v>8719474812249</v>
      </c>
      <c r="D738" s="1">
        <f>'Anna''s Großpackungen'!F127</f>
        <v>0</v>
      </c>
    </row>
    <row r="739" spans="1:4">
      <c r="A739" s="1161">
        <v>10363</v>
      </c>
      <c r="B739" s="681" t="s">
        <v>3027</v>
      </c>
      <c r="C739" s="1141">
        <v>8719497266784</v>
      </c>
      <c r="D739" s="1">
        <f>'Anna''s Großpackungen'!F128</f>
        <v>0</v>
      </c>
    </row>
    <row r="740" spans="1:4">
      <c r="A740" s="1162">
        <v>10600</v>
      </c>
      <c r="B740" s="690" t="s">
        <v>225</v>
      </c>
      <c r="C740" s="1141">
        <v>8718036504349</v>
      </c>
      <c r="D740" s="1">
        <f>'Netlon XXL Großpackungen'!H5</f>
        <v>0</v>
      </c>
    </row>
    <row r="741" spans="1:4">
      <c r="A741" s="1162">
        <v>10605</v>
      </c>
      <c r="B741" s="690" t="s">
        <v>225</v>
      </c>
      <c r="C741" s="1141">
        <v>8718036504318</v>
      </c>
      <c r="D741" s="1">
        <f>'Netlon XXL Großpackungen'!H6</f>
        <v>0</v>
      </c>
    </row>
    <row r="742" spans="1:4">
      <c r="A742" s="1162">
        <v>10610</v>
      </c>
      <c r="B742" s="690" t="s">
        <v>225</v>
      </c>
      <c r="C742" s="1141">
        <v>8718036504325</v>
      </c>
      <c r="D742" s="1">
        <f>'Netlon XXL Großpackungen'!H7</f>
        <v>0</v>
      </c>
    </row>
    <row r="743" spans="1:4">
      <c r="A743" s="1162">
        <v>10615</v>
      </c>
      <c r="B743" s="690" t="s">
        <v>225</v>
      </c>
      <c r="C743" s="1141">
        <v>8718036504332</v>
      </c>
      <c r="D743" s="1">
        <f>'Netlon XXL Großpackungen'!H8</f>
        <v>0</v>
      </c>
    </row>
    <row r="744" spans="1:4">
      <c r="A744" s="1162">
        <v>10620</v>
      </c>
      <c r="B744" s="690" t="s">
        <v>1829</v>
      </c>
      <c r="C744" s="1141">
        <v>8718036504295</v>
      </c>
      <c r="D744" s="1">
        <f>'Netlon XXL Großpackungen'!H9</f>
        <v>0</v>
      </c>
    </row>
    <row r="745" spans="1:4">
      <c r="A745" s="1162">
        <v>10625</v>
      </c>
      <c r="B745" s="690" t="s">
        <v>1829</v>
      </c>
      <c r="C745" s="1141">
        <v>8718036504301</v>
      </c>
      <c r="D745" s="1">
        <f>'Netlon XXL Großpackungen'!H10</f>
        <v>0</v>
      </c>
    </row>
    <row r="746" spans="1:4">
      <c r="A746" s="1162">
        <v>10630</v>
      </c>
      <c r="B746" s="690" t="s">
        <v>1829</v>
      </c>
      <c r="C746" s="1141">
        <v>8718036504356</v>
      </c>
      <c r="D746" s="1">
        <f>'Netlon XXL Großpackungen'!H11</f>
        <v>0</v>
      </c>
    </row>
    <row r="747" spans="1:4">
      <c r="A747" s="1162">
        <v>10635</v>
      </c>
      <c r="B747" s="690" t="s">
        <v>1829</v>
      </c>
      <c r="C747" s="1141">
        <v>8718036504363</v>
      </c>
      <c r="D747" s="1">
        <f>'Netlon XXL Großpackungen'!H12</f>
        <v>0</v>
      </c>
    </row>
    <row r="748" spans="1:4">
      <c r="A748" s="1162">
        <v>10640</v>
      </c>
      <c r="B748" s="690" t="s">
        <v>1829</v>
      </c>
      <c r="C748" s="1141">
        <v>8718036504370</v>
      </c>
      <c r="D748" s="1">
        <f>'Netlon XXL Großpackungen'!H13</f>
        <v>0</v>
      </c>
    </row>
    <row r="749" spans="1:4">
      <c r="A749" s="1162">
        <v>10645</v>
      </c>
      <c r="B749" s="690" t="s">
        <v>1829</v>
      </c>
      <c r="C749" s="1141">
        <v>8718036504387</v>
      </c>
      <c r="D749" s="1">
        <f>'Netlon XXL Großpackungen'!H14</f>
        <v>0</v>
      </c>
    </row>
    <row r="750" spans="1:4">
      <c r="A750" s="1162">
        <v>10650</v>
      </c>
      <c r="B750" s="690" t="s">
        <v>1829</v>
      </c>
      <c r="C750" s="1141">
        <v>8718036504394</v>
      </c>
      <c r="D750" s="1">
        <f>'Netlon XXL Großpackungen'!H15</f>
        <v>0</v>
      </c>
    </row>
    <row r="751" spans="1:4">
      <c r="A751" s="1162">
        <v>10655</v>
      </c>
      <c r="B751" s="690" t="s">
        <v>1829</v>
      </c>
      <c r="C751" s="1141">
        <v>8718036504400</v>
      </c>
      <c r="D751" s="1">
        <f>'Netlon XXL Großpackungen'!H16</f>
        <v>0</v>
      </c>
    </row>
    <row r="752" spans="1:4">
      <c r="A752" s="1163" t="s">
        <v>1235</v>
      </c>
      <c r="B752" s="721" t="s">
        <v>2134</v>
      </c>
      <c r="C752" s="724" t="s">
        <v>2113</v>
      </c>
      <c r="D752" s="1">
        <f>Geschenktüten!G4</f>
        <v>0</v>
      </c>
    </row>
    <row r="753" spans="1:4">
      <c r="A753" s="1163" t="s">
        <v>1236</v>
      </c>
      <c r="B753" s="721" t="s">
        <v>2135</v>
      </c>
      <c r="C753" s="724" t="s">
        <v>2114</v>
      </c>
      <c r="D753" s="1">
        <f>Geschenktüten!G5</f>
        <v>0</v>
      </c>
    </row>
    <row r="754" spans="1:4">
      <c r="A754" s="1163" t="s">
        <v>1237</v>
      </c>
      <c r="B754" s="721" t="s">
        <v>2136</v>
      </c>
      <c r="C754" s="724" t="s">
        <v>2115</v>
      </c>
      <c r="D754" s="1">
        <f>Geschenktüten!G6</f>
        <v>0</v>
      </c>
    </row>
    <row r="755" spans="1:4">
      <c r="A755" s="1163" t="s">
        <v>1238</v>
      </c>
      <c r="B755" s="721" t="s">
        <v>2137</v>
      </c>
      <c r="C755" s="724" t="s">
        <v>2116</v>
      </c>
      <c r="D755" s="1">
        <f>Geschenktüten!G7</f>
        <v>0</v>
      </c>
    </row>
    <row r="756" spans="1:4">
      <c r="A756" s="1163" t="s">
        <v>1239</v>
      </c>
      <c r="B756" s="721" t="s">
        <v>2117</v>
      </c>
      <c r="C756" s="724" t="s">
        <v>2118</v>
      </c>
      <c r="D756" s="1">
        <f>Geschenktüten!G8</f>
        <v>0</v>
      </c>
    </row>
    <row r="757" spans="1:4">
      <c r="A757" s="1163" t="s">
        <v>1240</v>
      </c>
      <c r="B757" s="721" t="s">
        <v>2131</v>
      </c>
      <c r="C757" s="724" t="s">
        <v>2119</v>
      </c>
      <c r="D757" s="1">
        <f>Geschenktüten!G9</f>
        <v>0</v>
      </c>
    </row>
    <row r="758" spans="1:4">
      <c r="A758" s="1163" t="s">
        <v>1241</v>
      </c>
      <c r="B758" s="721" t="s">
        <v>2132</v>
      </c>
      <c r="C758" s="724" t="s">
        <v>2120</v>
      </c>
      <c r="D758" s="1">
        <f>Geschenktüten!G10</f>
        <v>0</v>
      </c>
    </row>
    <row r="759" spans="1:4">
      <c r="A759" s="1163" t="s">
        <v>1242</v>
      </c>
      <c r="B759" s="721" t="s">
        <v>2133</v>
      </c>
      <c r="C759" s="724" t="s">
        <v>2121</v>
      </c>
      <c r="D759" s="1">
        <f>Geschenktüten!G11</f>
        <v>0</v>
      </c>
    </row>
    <row r="760" spans="1:4">
      <c r="A760" s="1163" t="s">
        <v>1243</v>
      </c>
      <c r="B760" s="721" t="s">
        <v>72</v>
      </c>
      <c r="C760" s="724" t="s">
        <v>2122</v>
      </c>
      <c r="D760" s="1">
        <f>Geschenktüten!G12</f>
        <v>0</v>
      </c>
    </row>
    <row r="761" spans="1:4">
      <c r="A761" s="696">
        <v>17570</v>
      </c>
      <c r="B761" s="727" t="s">
        <v>3110</v>
      </c>
      <c r="C761" s="730">
        <v>8718531411203</v>
      </c>
      <c r="D761" s="1">
        <f>Geschenktüten!G13</f>
        <v>0</v>
      </c>
    </row>
    <row r="762" spans="1:4">
      <c r="A762" s="1164">
        <v>17575</v>
      </c>
      <c r="B762" s="732" t="s">
        <v>2696</v>
      </c>
      <c r="C762" s="734">
        <v>8718531411197</v>
      </c>
      <c r="D762" s="1">
        <f>Geschenktüten!G14</f>
        <v>0</v>
      </c>
    </row>
    <row r="763" spans="1:4">
      <c r="A763" s="1164">
        <v>17085</v>
      </c>
      <c r="B763" s="732" t="s">
        <v>3111</v>
      </c>
      <c r="C763" s="734">
        <v>8719497260478</v>
      </c>
      <c r="D763" s="1">
        <f>Geschenktüten!G15</f>
        <v>0</v>
      </c>
    </row>
    <row r="764" spans="1:4">
      <c r="A764" s="993" t="s">
        <v>3112</v>
      </c>
      <c r="B764" s="732" t="s">
        <v>3113</v>
      </c>
      <c r="C764" s="737">
        <v>8718531411234</v>
      </c>
      <c r="D764" s="1">
        <f>Geschenktüten!G16</f>
        <v>0</v>
      </c>
    </row>
    <row r="765" spans="1:4">
      <c r="A765" s="993" t="s">
        <v>3114</v>
      </c>
      <c r="B765" s="732" t="s">
        <v>3115</v>
      </c>
      <c r="C765" s="737">
        <v>8718531411210</v>
      </c>
      <c r="D765" s="1">
        <f>Geschenktüten!G17</f>
        <v>0</v>
      </c>
    </row>
    <row r="766" spans="1:4">
      <c r="A766" s="1163" t="s">
        <v>3122</v>
      </c>
      <c r="B766" s="721" t="s">
        <v>3123</v>
      </c>
      <c r="C766" s="724">
        <v>8719497260492</v>
      </c>
      <c r="D766" s="1">
        <f>Geschenktüten!G18</f>
        <v>0</v>
      </c>
    </row>
    <row r="767" spans="1:4">
      <c r="A767" s="993" t="s">
        <v>3116</v>
      </c>
      <c r="B767" s="732" t="s">
        <v>3117</v>
      </c>
      <c r="C767" s="737">
        <v>8719497267453</v>
      </c>
      <c r="D767" s="1">
        <f>Geschenktüten!G19</f>
        <v>0</v>
      </c>
    </row>
    <row r="768" spans="1:4">
      <c r="A768" s="993" t="s">
        <v>3118</v>
      </c>
      <c r="B768" s="732" t="s">
        <v>3119</v>
      </c>
      <c r="C768" s="737">
        <v>8719497267477</v>
      </c>
      <c r="D768" s="1">
        <f>Geschenktüten!G20</f>
        <v>0</v>
      </c>
    </row>
    <row r="769" spans="1:4">
      <c r="A769" s="993" t="s">
        <v>3120</v>
      </c>
      <c r="B769" s="732" t="s">
        <v>3121</v>
      </c>
      <c r="C769" s="737">
        <v>8719497267460</v>
      </c>
      <c r="D769" s="1">
        <f>Geschenktüten!G21</f>
        <v>0</v>
      </c>
    </row>
    <row r="770" spans="1:4">
      <c r="A770" s="1163" t="s">
        <v>2125</v>
      </c>
      <c r="B770" s="721" t="s">
        <v>3107</v>
      </c>
      <c r="C770" s="724">
        <v>8719075294567</v>
      </c>
      <c r="D770" s="1">
        <f>Geschenktüten!G23</f>
        <v>0</v>
      </c>
    </row>
    <row r="771" spans="1:4">
      <c r="A771" s="1163" t="s">
        <v>2126</v>
      </c>
      <c r="B771" s="721" t="s">
        <v>3104</v>
      </c>
      <c r="C771" s="724">
        <v>8719075294581</v>
      </c>
      <c r="D771" s="1">
        <f>Geschenktüten!G24</f>
        <v>0</v>
      </c>
    </row>
    <row r="772" spans="1:4">
      <c r="A772" s="1163" t="s">
        <v>2127</v>
      </c>
      <c r="B772" s="721" t="s">
        <v>3105</v>
      </c>
      <c r="C772" s="724">
        <v>8719075294598</v>
      </c>
      <c r="D772" s="1">
        <f>Geschenktüten!G25</f>
        <v>0</v>
      </c>
    </row>
    <row r="773" spans="1:4">
      <c r="A773" s="1163" t="s">
        <v>2128</v>
      </c>
      <c r="B773" s="721" t="s">
        <v>3108</v>
      </c>
      <c r="C773" s="724">
        <v>8719075294604</v>
      </c>
      <c r="D773" s="1">
        <f>Geschenktüten!G26</f>
        <v>0</v>
      </c>
    </row>
    <row r="774" spans="1:4">
      <c r="A774" s="1163" t="s">
        <v>2129</v>
      </c>
      <c r="B774" s="721" t="s">
        <v>3106</v>
      </c>
      <c r="C774" s="724">
        <v>8719075294574</v>
      </c>
      <c r="D774" s="1">
        <f>Geschenktüten!G27</f>
        <v>0</v>
      </c>
    </row>
    <row r="775" spans="1:4">
      <c r="A775" s="1163" t="s">
        <v>2130</v>
      </c>
      <c r="B775" s="721" t="s">
        <v>3109</v>
      </c>
      <c r="C775" s="724">
        <v>8719497267446</v>
      </c>
      <c r="D775" s="1">
        <f>Geschenktüten!G28</f>
        <v>0</v>
      </c>
    </row>
    <row r="776" spans="1:4">
      <c r="A776" s="1162">
        <v>18000</v>
      </c>
      <c r="B776" s="727" t="s">
        <v>3103</v>
      </c>
      <c r="C776" s="1155" t="s">
        <v>1917</v>
      </c>
      <c r="D776" s="1">
        <f>Geschenktüten!G29</f>
        <v>0</v>
      </c>
    </row>
    <row r="777" spans="1:4">
      <c r="A777" s="764">
        <v>15000</v>
      </c>
      <c r="B777" s="764" t="s">
        <v>75</v>
      </c>
      <c r="C777" s="1142" t="s">
        <v>145</v>
      </c>
      <c r="D777" s="1">
        <f>Holzkiste!H3</f>
        <v>0</v>
      </c>
    </row>
    <row r="778" spans="1:4">
      <c r="A778" s="764">
        <v>15005</v>
      </c>
      <c r="B778" s="764" t="s">
        <v>75</v>
      </c>
      <c r="C778" s="1142" t="s">
        <v>81</v>
      </c>
      <c r="D778" s="1">
        <f>Holzkiste!H4</f>
        <v>0</v>
      </c>
    </row>
    <row r="779" spans="1:4">
      <c r="A779" s="764">
        <v>15010</v>
      </c>
      <c r="B779" s="764" t="s">
        <v>75</v>
      </c>
      <c r="C779" s="1142" t="s">
        <v>148</v>
      </c>
      <c r="D779" s="1">
        <f>Holzkiste!H5</f>
        <v>0</v>
      </c>
    </row>
    <row r="780" spans="1:4">
      <c r="A780" s="764">
        <v>15020</v>
      </c>
      <c r="B780" s="769" t="s">
        <v>151</v>
      </c>
      <c r="C780" s="1143" t="s">
        <v>155</v>
      </c>
      <c r="D780" s="1">
        <f>Holzkiste!H6</f>
        <v>0</v>
      </c>
    </row>
    <row r="781" spans="1:4">
      <c r="A781" s="764">
        <v>15015</v>
      </c>
      <c r="B781" s="764" t="s">
        <v>151</v>
      </c>
      <c r="C781" s="1142" t="s">
        <v>152</v>
      </c>
      <c r="D781" s="1">
        <f>Holzkiste!H7</f>
        <v>0</v>
      </c>
    </row>
    <row r="782" spans="1:4">
      <c r="A782" s="764">
        <v>15022</v>
      </c>
      <c r="B782" s="769" t="s">
        <v>151</v>
      </c>
      <c r="C782" s="1143" t="s">
        <v>2040</v>
      </c>
      <c r="D782" s="1">
        <f>Holzkiste!H8</f>
        <v>0</v>
      </c>
    </row>
    <row r="783" spans="1:4">
      <c r="A783" s="764">
        <v>15025</v>
      </c>
      <c r="B783" s="764" t="s">
        <v>158</v>
      </c>
      <c r="C783" s="1142" t="s">
        <v>159</v>
      </c>
      <c r="D783" s="1">
        <f>Holzkiste!H9</f>
        <v>0</v>
      </c>
    </row>
    <row r="784" spans="1:4">
      <c r="A784" s="764">
        <v>15030</v>
      </c>
      <c r="B784" s="764" t="s">
        <v>104</v>
      </c>
      <c r="C784" s="1142" t="s">
        <v>105</v>
      </c>
      <c r="D784" s="1">
        <f>Holzkiste!H10</f>
        <v>0</v>
      </c>
    </row>
    <row r="785" spans="1:4">
      <c r="A785" s="764">
        <v>15055</v>
      </c>
      <c r="B785" s="764" t="s">
        <v>162</v>
      </c>
      <c r="C785" s="1142" t="s">
        <v>173</v>
      </c>
      <c r="D785" s="1">
        <f>Holzkiste!H11</f>
        <v>0</v>
      </c>
    </row>
    <row r="786" spans="1:4">
      <c r="A786" s="764">
        <v>15045</v>
      </c>
      <c r="B786" s="764" t="s">
        <v>162</v>
      </c>
      <c r="C786" s="1142" t="s">
        <v>169</v>
      </c>
      <c r="D786" s="1">
        <f>Holzkiste!H12</f>
        <v>0</v>
      </c>
    </row>
    <row r="787" spans="1:4">
      <c r="A787" s="764">
        <v>15040</v>
      </c>
      <c r="B787" s="764" t="s">
        <v>162</v>
      </c>
      <c r="C787" s="1142" t="s">
        <v>166</v>
      </c>
      <c r="D787" s="1">
        <f>Holzkiste!H13</f>
        <v>0</v>
      </c>
    </row>
    <row r="788" spans="1:4">
      <c r="A788" s="764">
        <v>15050</v>
      </c>
      <c r="B788" s="764" t="s">
        <v>162</v>
      </c>
      <c r="C788" s="1142" t="s">
        <v>171</v>
      </c>
      <c r="D788" s="1">
        <f>Holzkiste!H14</f>
        <v>0</v>
      </c>
    </row>
    <row r="789" spans="1:4">
      <c r="A789" s="764">
        <v>15035</v>
      </c>
      <c r="B789" s="764" t="s">
        <v>162</v>
      </c>
      <c r="C789" s="1142" t="s">
        <v>163</v>
      </c>
      <c r="D789" s="1">
        <f>Holzkiste!H15</f>
        <v>0</v>
      </c>
    </row>
    <row r="790" spans="1:4">
      <c r="A790" s="764">
        <v>15465</v>
      </c>
      <c r="B790" s="773" t="s">
        <v>1173</v>
      </c>
      <c r="C790" s="1143" t="s">
        <v>1881</v>
      </c>
      <c r="D790" s="1">
        <f>Holzkiste!H16</f>
        <v>0</v>
      </c>
    </row>
    <row r="791" spans="1:4">
      <c r="A791" s="764">
        <v>15460</v>
      </c>
      <c r="B791" s="773" t="s">
        <v>1173</v>
      </c>
      <c r="C791" s="1143" t="s">
        <v>3041</v>
      </c>
      <c r="D791" s="1">
        <f>Holzkiste!H17</f>
        <v>0</v>
      </c>
    </row>
    <row r="792" spans="1:4">
      <c r="A792" s="764">
        <v>15450</v>
      </c>
      <c r="B792" s="773" t="s">
        <v>1173</v>
      </c>
      <c r="C792" s="1143" t="s">
        <v>3040</v>
      </c>
      <c r="D792" s="1">
        <f>Holzkiste!H18</f>
        <v>0</v>
      </c>
    </row>
    <row r="793" spans="1:4">
      <c r="A793" s="764">
        <v>15455</v>
      </c>
      <c r="B793" s="773" t="s">
        <v>1173</v>
      </c>
      <c r="C793" s="1143" t="s">
        <v>1224</v>
      </c>
      <c r="D793" s="1">
        <f>Holzkiste!H19</f>
        <v>0</v>
      </c>
    </row>
    <row r="794" spans="1:4">
      <c r="A794" s="764">
        <v>15060</v>
      </c>
      <c r="B794" s="764" t="s">
        <v>108</v>
      </c>
      <c r="C794" s="1142" t="s">
        <v>109</v>
      </c>
      <c r="D794" s="1">
        <f>Holzkiste!H20</f>
        <v>0</v>
      </c>
    </row>
    <row r="795" spans="1:4">
      <c r="A795" s="764">
        <v>15065</v>
      </c>
      <c r="B795" s="764" t="s">
        <v>177</v>
      </c>
      <c r="C795" s="1142" t="s">
        <v>178</v>
      </c>
      <c r="D795" s="1">
        <f>Holzkiste!H21</f>
        <v>0</v>
      </c>
    </row>
    <row r="796" spans="1:4">
      <c r="A796" s="764">
        <v>15070</v>
      </c>
      <c r="B796" s="764" t="s">
        <v>180</v>
      </c>
      <c r="C796" s="1142" t="s">
        <v>181</v>
      </c>
      <c r="D796" s="1">
        <f>Holzkiste!H22</f>
        <v>0</v>
      </c>
    </row>
    <row r="797" spans="1:4">
      <c r="A797" s="764">
        <v>15080</v>
      </c>
      <c r="B797" s="764" t="s">
        <v>90</v>
      </c>
      <c r="C797" s="1142" t="s">
        <v>185</v>
      </c>
      <c r="D797" s="1">
        <f>Holzkiste!H23</f>
        <v>0</v>
      </c>
    </row>
    <row r="798" spans="1:4">
      <c r="A798" s="764">
        <v>15085</v>
      </c>
      <c r="B798" s="764" t="s">
        <v>90</v>
      </c>
      <c r="C798" s="1142" t="s">
        <v>187</v>
      </c>
      <c r="D798" s="1">
        <f>Holzkiste!H24</f>
        <v>0</v>
      </c>
    </row>
    <row r="799" spans="1:4">
      <c r="A799" s="764">
        <v>15075</v>
      </c>
      <c r="B799" s="764" t="s">
        <v>90</v>
      </c>
      <c r="C799" s="1142" t="s">
        <v>183</v>
      </c>
      <c r="D799" s="1">
        <f>Holzkiste!H25</f>
        <v>0</v>
      </c>
    </row>
    <row r="800" spans="1:4">
      <c r="A800" s="764">
        <v>15560</v>
      </c>
      <c r="B800" s="773" t="s">
        <v>1227</v>
      </c>
      <c r="C800" s="1143" t="s">
        <v>1203</v>
      </c>
      <c r="D800" s="1">
        <f>Holzkiste!H26</f>
        <v>0</v>
      </c>
    </row>
    <row r="801" spans="1:4">
      <c r="A801" s="764">
        <v>15095</v>
      </c>
      <c r="B801" s="764" t="s">
        <v>191</v>
      </c>
      <c r="C801" s="1142" t="s">
        <v>192</v>
      </c>
      <c r="D801" s="1">
        <f>Holzkiste!H27</f>
        <v>0</v>
      </c>
    </row>
    <row r="802" spans="1:4">
      <c r="A802" s="764">
        <v>15100</v>
      </c>
      <c r="B802" s="764" t="s">
        <v>191</v>
      </c>
      <c r="C802" s="1142" t="s">
        <v>195</v>
      </c>
      <c r="D802" s="1">
        <f>Holzkiste!H28</f>
        <v>0</v>
      </c>
    </row>
    <row r="803" spans="1:4">
      <c r="A803" s="764">
        <v>15105</v>
      </c>
      <c r="B803" s="764" t="s">
        <v>191</v>
      </c>
      <c r="C803" s="1142" t="s">
        <v>197</v>
      </c>
      <c r="D803" s="1">
        <f>Holzkiste!H29</f>
        <v>0</v>
      </c>
    </row>
    <row r="804" spans="1:4">
      <c r="A804" s="764">
        <v>15390</v>
      </c>
      <c r="B804" s="773" t="s">
        <v>191</v>
      </c>
      <c r="C804" s="1143" t="s">
        <v>241</v>
      </c>
      <c r="D804" s="1">
        <f>Holzkiste!H30</f>
        <v>0</v>
      </c>
    </row>
    <row r="805" spans="1:4">
      <c r="A805" s="764">
        <v>15395</v>
      </c>
      <c r="B805" s="773" t="s">
        <v>1232</v>
      </c>
      <c r="C805" s="1143" t="s">
        <v>837</v>
      </c>
      <c r="D805" s="1">
        <f>Holzkiste!H31</f>
        <v>0</v>
      </c>
    </row>
    <row r="806" spans="1:4">
      <c r="A806" s="764">
        <v>15385</v>
      </c>
      <c r="B806" s="773" t="s">
        <v>1232</v>
      </c>
      <c r="C806" s="1143" t="s">
        <v>699</v>
      </c>
      <c r="D806" s="1">
        <f>Holzkiste!H32</f>
        <v>0</v>
      </c>
    </row>
    <row r="807" spans="1:4">
      <c r="A807" s="764">
        <v>15110</v>
      </c>
      <c r="B807" s="764" t="s">
        <v>89</v>
      </c>
      <c r="C807" s="1142" t="s">
        <v>199</v>
      </c>
      <c r="D807" s="1">
        <f>Holzkiste!H33</f>
        <v>0</v>
      </c>
    </row>
    <row r="808" spans="1:4">
      <c r="A808" s="764">
        <v>15115</v>
      </c>
      <c r="B808" s="764" t="s">
        <v>119</v>
      </c>
      <c r="C808" s="1142" t="s">
        <v>201</v>
      </c>
      <c r="D808" s="1">
        <f>Holzkiste!H34</f>
        <v>0</v>
      </c>
    </row>
    <row r="809" spans="1:4">
      <c r="A809" s="764">
        <v>15120</v>
      </c>
      <c r="B809" s="764" t="s">
        <v>203</v>
      </c>
      <c r="C809" s="1142" t="s">
        <v>204</v>
      </c>
      <c r="D809" s="1">
        <f>Holzkiste!H35</f>
        <v>0</v>
      </c>
    </row>
    <row r="810" spans="1:4">
      <c r="A810" s="764">
        <v>15550</v>
      </c>
      <c r="B810" s="773" t="s">
        <v>72</v>
      </c>
      <c r="C810" s="1143" t="s">
        <v>71</v>
      </c>
      <c r="D810" s="1">
        <f>Holzkiste!H36</f>
        <v>0</v>
      </c>
    </row>
    <row r="811" spans="1:4">
      <c r="A811" s="764">
        <v>15125</v>
      </c>
      <c r="B811" s="764" t="s">
        <v>207</v>
      </c>
      <c r="C811" s="1142" t="s">
        <v>208</v>
      </c>
      <c r="D811" s="1">
        <f>Holzkiste!H37</f>
        <v>0</v>
      </c>
    </row>
    <row r="812" spans="1:4">
      <c r="A812" s="764">
        <v>15750</v>
      </c>
      <c r="B812" s="773" t="s">
        <v>207</v>
      </c>
      <c r="C812" s="1143" t="s">
        <v>1229</v>
      </c>
      <c r="D812" s="1">
        <f>Holzkiste!H38</f>
        <v>0</v>
      </c>
    </row>
    <row r="813" spans="1:4">
      <c r="A813" s="764">
        <v>15770</v>
      </c>
      <c r="B813" s="773" t="s">
        <v>1228</v>
      </c>
      <c r="C813" s="1143" t="s">
        <v>720</v>
      </c>
      <c r="D813" s="1">
        <f>Holzkiste!H39</f>
        <v>0</v>
      </c>
    </row>
    <row r="814" spans="1:4">
      <c r="A814" s="764">
        <v>15775</v>
      </c>
      <c r="B814" s="773" t="s">
        <v>1228</v>
      </c>
      <c r="C814" s="1143" t="s">
        <v>731</v>
      </c>
      <c r="D814" s="1">
        <f>Holzkiste!H40</f>
        <v>0</v>
      </c>
    </row>
    <row r="815" spans="1:4">
      <c r="A815" s="764">
        <v>15760</v>
      </c>
      <c r="B815" s="773" t="s">
        <v>1228</v>
      </c>
      <c r="C815" s="1143" t="s">
        <v>133</v>
      </c>
      <c r="D815" s="1">
        <f>Holzkiste!H41</f>
        <v>0</v>
      </c>
    </row>
    <row r="816" spans="1:4">
      <c r="A816" s="764">
        <v>15765</v>
      </c>
      <c r="B816" s="773" t="s">
        <v>1228</v>
      </c>
      <c r="C816" s="1143" t="s">
        <v>123</v>
      </c>
      <c r="D816" s="1">
        <f>Holzkiste!H42</f>
        <v>0</v>
      </c>
    </row>
    <row r="817" spans="1:4">
      <c r="A817" s="764">
        <v>15755</v>
      </c>
      <c r="B817" s="773" t="s">
        <v>1228</v>
      </c>
      <c r="C817" s="1143" t="s">
        <v>1155</v>
      </c>
      <c r="D817" s="1">
        <f>Holzkiste!H43</f>
        <v>0</v>
      </c>
    </row>
    <row r="818" spans="1:4">
      <c r="A818" s="764">
        <v>15130</v>
      </c>
      <c r="B818" s="764" t="s">
        <v>94</v>
      </c>
      <c r="C818" s="1142" t="s">
        <v>95</v>
      </c>
      <c r="D818" s="1">
        <f>Holzkiste!H44</f>
        <v>0</v>
      </c>
    </row>
    <row r="819" spans="1:4">
      <c r="A819" s="764">
        <v>15135</v>
      </c>
      <c r="B819" s="764" t="s">
        <v>101</v>
      </c>
      <c r="C819" s="1142" t="s">
        <v>102</v>
      </c>
      <c r="D819" s="1">
        <f>Holzkiste!H45</f>
        <v>0</v>
      </c>
    </row>
    <row r="820" spans="1:4">
      <c r="A820" s="764">
        <v>15555</v>
      </c>
      <c r="B820" s="773" t="s">
        <v>1157</v>
      </c>
      <c r="C820" s="1143" t="s">
        <v>107</v>
      </c>
      <c r="D820" s="1">
        <f>Holzkiste!H46</f>
        <v>0</v>
      </c>
    </row>
    <row r="821" spans="1:4">
      <c r="A821" s="764">
        <v>15260</v>
      </c>
      <c r="B821" s="773" t="s">
        <v>214</v>
      </c>
      <c r="C821" s="1143" t="s">
        <v>4</v>
      </c>
      <c r="D821" s="1">
        <f>Holzkiste!H47</f>
        <v>0</v>
      </c>
    </row>
    <row r="822" spans="1:4">
      <c r="A822" s="1165">
        <v>15145</v>
      </c>
      <c r="B822" s="773" t="s">
        <v>214</v>
      </c>
      <c r="C822" s="1143" t="s">
        <v>215</v>
      </c>
      <c r="D822" s="1">
        <f>Holzkiste!H48</f>
        <v>0</v>
      </c>
    </row>
    <row r="823" spans="1:4">
      <c r="A823" s="764">
        <v>15275</v>
      </c>
      <c r="B823" s="773" t="s">
        <v>214</v>
      </c>
      <c r="C823" s="1143" t="s">
        <v>321</v>
      </c>
      <c r="D823" s="1">
        <f>Holzkiste!H49</f>
        <v>0</v>
      </c>
    </row>
    <row r="824" spans="1:4">
      <c r="A824" s="764">
        <v>15230</v>
      </c>
      <c r="B824" s="773" t="s">
        <v>214</v>
      </c>
      <c r="C824" s="1143" t="s">
        <v>258</v>
      </c>
      <c r="D824" s="1">
        <f>Holzkiste!H50</f>
        <v>0</v>
      </c>
    </row>
    <row r="825" spans="1:4">
      <c r="A825" s="764">
        <v>15285</v>
      </c>
      <c r="B825" s="773" t="s">
        <v>214</v>
      </c>
      <c r="C825" s="1143" t="s">
        <v>1904</v>
      </c>
      <c r="D825" s="1">
        <f>Holzkiste!H51</f>
        <v>0</v>
      </c>
    </row>
    <row r="826" spans="1:4">
      <c r="A826" s="764">
        <v>15245</v>
      </c>
      <c r="B826" s="773" t="s">
        <v>214</v>
      </c>
      <c r="C826" s="1143" t="s">
        <v>1906</v>
      </c>
      <c r="D826" s="1">
        <f>Holzkiste!H52</f>
        <v>0</v>
      </c>
    </row>
    <row r="827" spans="1:4">
      <c r="A827" s="764">
        <v>15270</v>
      </c>
      <c r="B827" s="773" t="s">
        <v>214</v>
      </c>
      <c r="C827" s="1143" t="s">
        <v>356</v>
      </c>
      <c r="D827" s="1">
        <f>Holzkiste!H53</f>
        <v>0</v>
      </c>
    </row>
    <row r="828" spans="1:4">
      <c r="A828" s="764">
        <v>15265</v>
      </c>
      <c r="B828" s="773" t="s">
        <v>214</v>
      </c>
      <c r="C828" s="1143" t="s">
        <v>3</v>
      </c>
      <c r="D828" s="1">
        <f>Holzkiste!H54</f>
        <v>0</v>
      </c>
    </row>
    <row r="829" spans="1:4">
      <c r="A829" s="764">
        <v>15240</v>
      </c>
      <c r="B829" s="773" t="s">
        <v>214</v>
      </c>
      <c r="C829" s="1143" t="s">
        <v>1910</v>
      </c>
      <c r="D829" s="1">
        <f>Holzkiste!H55</f>
        <v>0</v>
      </c>
    </row>
    <row r="830" spans="1:4">
      <c r="A830" s="764">
        <v>15235</v>
      </c>
      <c r="B830" s="773" t="s">
        <v>214</v>
      </c>
      <c r="C830" s="1143" t="s">
        <v>289</v>
      </c>
      <c r="D830" s="1">
        <f>Holzkiste!H56</f>
        <v>0</v>
      </c>
    </row>
    <row r="831" spans="1:4">
      <c r="A831" s="764">
        <v>15280</v>
      </c>
      <c r="B831" s="773" t="s">
        <v>214</v>
      </c>
      <c r="C831" s="1143" t="s">
        <v>361</v>
      </c>
      <c r="D831" s="1">
        <f>Holzkiste!H57</f>
        <v>0</v>
      </c>
    </row>
    <row r="832" spans="1:4">
      <c r="A832" s="764">
        <v>15250</v>
      </c>
      <c r="B832" s="773" t="s">
        <v>214</v>
      </c>
      <c r="C832" s="1143" t="s">
        <v>369</v>
      </c>
      <c r="D832" s="1">
        <f>Holzkiste!H58</f>
        <v>0</v>
      </c>
    </row>
    <row r="833" spans="1:4">
      <c r="A833" s="764">
        <v>15150</v>
      </c>
      <c r="B833" s="764" t="s">
        <v>216</v>
      </c>
      <c r="C833" s="1142" t="s">
        <v>217</v>
      </c>
      <c r="D833" s="1">
        <f>Holzkiste!H59</f>
        <v>0</v>
      </c>
    </row>
    <row r="834" spans="1:4">
      <c r="A834" s="764">
        <v>15155</v>
      </c>
      <c r="B834" s="764" t="s">
        <v>220</v>
      </c>
      <c r="C834" s="1142" t="s">
        <v>221</v>
      </c>
      <c r="D834" s="1">
        <f>Holzkiste!H60</f>
        <v>0</v>
      </c>
    </row>
    <row r="835" spans="1:4">
      <c r="A835" s="764">
        <v>15090</v>
      </c>
      <c r="B835" s="764" t="s">
        <v>189</v>
      </c>
      <c r="C835" s="1142" t="s">
        <v>190</v>
      </c>
      <c r="D835" s="1">
        <f>Holzkiste!H63</f>
        <v>0</v>
      </c>
    </row>
    <row r="836" spans="1:4">
      <c r="A836" s="764">
        <v>15121</v>
      </c>
      <c r="B836" s="764" t="s">
        <v>203</v>
      </c>
      <c r="C836" s="1142" t="s">
        <v>3042</v>
      </c>
      <c r="D836" s="1">
        <f>Holzkiste!H64</f>
        <v>0</v>
      </c>
    </row>
    <row r="837" spans="1:4">
      <c r="A837" s="764">
        <v>15122</v>
      </c>
      <c r="B837" s="764" t="s">
        <v>203</v>
      </c>
      <c r="C837" s="1142" t="s">
        <v>1890</v>
      </c>
      <c r="D837" s="1">
        <f>Holzkiste!H65</f>
        <v>0</v>
      </c>
    </row>
    <row r="838" spans="1:4">
      <c r="A838" s="764">
        <v>15124</v>
      </c>
      <c r="B838" s="764" t="s">
        <v>203</v>
      </c>
      <c r="C838" s="1142" t="s">
        <v>1891</v>
      </c>
      <c r="D838" s="1">
        <f>Holzkiste!H66</f>
        <v>0</v>
      </c>
    </row>
    <row r="839" spans="1:4">
      <c r="A839" s="764">
        <v>15123</v>
      </c>
      <c r="B839" s="764" t="s">
        <v>203</v>
      </c>
      <c r="C839" s="1142" t="s">
        <v>1892</v>
      </c>
      <c r="D839" s="1">
        <f>Holzkiste!H67</f>
        <v>0</v>
      </c>
    </row>
    <row r="840" spans="1:4">
      <c r="A840" s="764">
        <v>15140</v>
      </c>
      <c r="B840" s="764" t="s">
        <v>96</v>
      </c>
      <c r="C840" s="1142" t="s">
        <v>211</v>
      </c>
      <c r="D840" s="1">
        <f>Holzkiste!H68</f>
        <v>0</v>
      </c>
    </row>
    <row r="841" spans="1:4">
      <c r="A841" s="764">
        <v>15160</v>
      </c>
      <c r="B841" s="773" t="s">
        <v>158</v>
      </c>
      <c r="C841" s="1143" t="s">
        <v>1187</v>
      </c>
      <c r="D841" s="1">
        <f>Holzkiste!H69</f>
        <v>0</v>
      </c>
    </row>
    <row r="842" spans="1:4">
      <c r="A842" s="764">
        <v>15165</v>
      </c>
      <c r="B842" s="773" t="s">
        <v>158</v>
      </c>
      <c r="C842" s="1143" t="s">
        <v>1186</v>
      </c>
      <c r="D842" s="1">
        <f>Holzkiste!H70</f>
        <v>0</v>
      </c>
    </row>
    <row r="843" spans="1:4">
      <c r="A843" s="764">
        <v>15170</v>
      </c>
      <c r="B843" s="773" t="s">
        <v>158</v>
      </c>
      <c r="C843" s="1143" t="s">
        <v>1185</v>
      </c>
      <c r="D843" s="1">
        <f>Holzkiste!H71</f>
        <v>0</v>
      </c>
    </row>
    <row r="844" spans="1:4">
      <c r="A844" s="764">
        <v>15175</v>
      </c>
      <c r="B844" s="773" t="s">
        <v>158</v>
      </c>
      <c r="C844" s="1143" t="s">
        <v>1184</v>
      </c>
      <c r="D844" s="1">
        <f>Holzkiste!H72</f>
        <v>0</v>
      </c>
    </row>
    <row r="845" spans="1:4">
      <c r="A845" s="764">
        <v>15180</v>
      </c>
      <c r="B845" s="773" t="s">
        <v>158</v>
      </c>
      <c r="C845" s="1143" t="s">
        <v>1183</v>
      </c>
      <c r="D845" s="1">
        <f>Holzkiste!H73</f>
        <v>0</v>
      </c>
    </row>
    <row r="846" spans="1:4">
      <c r="A846" s="764">
        <v>15185</v>
      </c>
      <c r="B846" s="773" t="s">
        <v>158</v>
      </c>
      <c r="C846" s="1143" t="s">
        <v>1182</v>
      </c>
      <c r="D846" s="1">
        <f>Holzkiste!H74</f>
        <v>0</v>
      </c>
    </row>
    <row r="847" spans="1:4">
      <c r="A847" s="764">
        <v>15190</v>
      </c>
      <c r="B847" s="773" t="s">
        <v>158</v>
      </c>
      <c r="C847" s="1143" t="s">
        <v>1181</v>
      </c>
      <c r="D847" s="1">
        <f>Holzkiste!H75</f>
        <v>0</v>
      </c>
    </row>
    <row r="848" spans="1:4">
      <c r="A848" s="764">
        <v>15195</v>
      </c>
      <c r="B848" s="773" t="s">
        <v>158</v>
      </c>
      <c r="C848" s="1143" t="s">
        <v>1180</v>
      </c>
      <c r="D848" s="1">
        <f>Holzkiste!H76</f>
        <v>0</v>
      </c>
    </row>
    <row r="849" spans="1:4">
      <c r="A849" s="764">
        <v>15200</v>
      </c>
      <c r="B849" s="773" t="s">
        <v>158</v>
      </c>
      <c r="C849" s="1143" t="s">
        <v>1179</v>
      </c>
      <c r="D849" s="1">
        <f>Holzkiste!H77</f>
        <v>0</v>
      </c>
    </row>
    <row r="850" spans="1:4">
      <c r="A850" s="764">
        <v>15205</v>
      </c>
      <c r="B850" s="773" t="s">
        <v>158</v>
      </c>
      <c r="C850" s="1143" t="s">
        <v>1178</v>
      </c>
      <c r="D850" s="1">
        <f>Holzkiste!H78</f>
        <v>0</v>
      </c>
    </row>
    <row r="851" spans="1:4">
      <c r="A851" s="764">
        <v>15210</v>
      </c>
      <c r="B851" s="773" t="s">
        <v>158</v>
      </c>
      <c r="C851" s="1143" t="s">
        <v>1177</v>
      </c>
      <c r="D851" s="1">
        <f>Holzkiste!H79</f>
        <v>0</v>
      </c>
    </row>
    <row r="852" spans="1:4">
      <c r="A852" s="764">
        <v>15215</v>
      </c>
      <c r="B852" s="773" t="s">
        <v>158</v>
      </c>
      <c r="C852" s="1143" t="s">
        <v>1176</v>
      </c>
      <c r="D852" s="1">
        <f>Holzkiste!H80</f>
        <v>0</v>
      </c>
    </row>
    <row r="853" spans="1:4">
      <c r="A853" s="764">
        <v>15220</v>
      </c>
      <c r="B853" s="773" t="s">
        <v>158</v>
      </c>
      <c r="C853" s="1143" t="s">
        <v>1175</v>
      </c>
      <c r="D853" s="1">
        <f>Holzkiste!H81</f>
        <v>0</v>
      </c>
    </row>
    <row r="854" spans="1:4">
      <c r="A854" s="764">
        <v>15225</v>
      </c>
      <c r="B854" s="773" t="s">
        <v>158</v>
      </c>
      <c r="C854" s="1143" t="s">
        <v>1174</v>
      </c>
      <c r="D854" s="1">
        <f>Holzkiste!H82</f>
        <v>0</v>
      </c>
    </row>
    <row r="855" spans="1:4">
      <c r="A855" s="1166">
        <v>19000</v>
      </c>
      <c r="B855" s="1156" t="s">
        <v>2219</v>
      </c>
      <c r="C855" s="1157">
        <v>50</v>
      </c>
      <c r="D855" s="1">
        <f>'Präsentationsboxen aus Pappe'!F3</f>
        <v>0</v>
      </c>
    </row>
    <row r="856" spans="1:4">
      <c r="A856" s="1167" t="s">
        <v>2144</v>
      </c>
      <c r="B856" s="727" t="s">
        <v>2220</v>
      </c>
      <c r="C856" s="1157">
        <v>50</v>
      </c>
      <c r="D856" s="1">
        <f>'Präsentationsboxen aus Pappe'!F8</f>
        <v>0</v>
      </c>
    </row>
    <row r="857" spans="1:4">
      <c r="A857" s="1167" t="s">
        <v>2146</v>
      </c>
      <c r="B857" s="951" t="s">
        <v>2222</v>
      </c>
      <c r="C857" s="1157">
        <v>50</v>
      </c>
      <c r="D857" s="1">
        <f>'Präsentationsboxen aus Pappe'!F13</f>
        <v>0</v>
      </c>
    </row>
    <row r="858" spans="1:4">
      <c r="A858" s="1167" t="s">
        <v>2149</v>
      </c>
      <c r="B858" s="727" t="s">
        <v>304</v>
      </c>
      <c r="C858" s="1157">
        <v>50</v>
      </c>
      <c r="D858" s="1">
        <f>'Präsentationsboxen aus Pappe'!F18</f>
        <v>0</v>
      </c>
    </row>
    <row r="859" spans="1:4">
      <c r="A859" s="1167" t="s">
        <v>2153</v>
      </c>
      <c r="B859" s="951" t="s">
        <v>3046</v>
      </c>
      <c r="C859" s="1157">
        <v>50</v>
      </c>
      <c r="D859" s="1">
        <f>'Präsentationsboxen aus Pappe'!F23</f>
        <v>0</v>
      </c>
    </row>
    <row r="860" spans="1:4">
      <c r="A860" s="1167" t="s">
        <v>2142</v>
      </c>
      <c r="B860" s="951" t="s">
        <v>373</v>
      </c>
      <c r="C860" s="1157">
        <v>50</v>
      </c>
      <c r="D860" s="1">
        <f>'Präsentationsboxen aus Pappe'!F28</f>
        <v>0</v>
      </c>
    </row>
    <row r="861" spans="1:4">
      <c r="A861" s="1167" t="s">
        <v>2217</v>
      </c>
      <c r="B861" s="951" t="s">
        <v>2221</v>
      </c>
      <c r="C861" s="1157">
        <v>50</v>
      </c>
      <c r="D861" s="1">
        <f>'Präsentationsboxen aus Pappe'!F33</f>
        <v>0</v>
      </c>
    </row>
    <row r="862" spans="1:4">
      <c r="A862" s="1167" t="s">
        <v>2147</v>
      </c>
      <c r="B862" s="951" t="s">
        <v>2223</v>
      </c>
      <c r="C862" s="1157">
        <v>50</v>
      </c>
      <c r="D862" s="1">
        <f>'Präsentationsboxen aus Pappe'!F38</f>
        <v>0</v>
      </c>
    </row>
    <row r="863" spans="1:4">
      <c r="A863" s="1167" t="s">
        <v>2150</v>
      </c>
      <c r="B863" s="951" t="s">
        <v>442</v>
      </c>
      <c r="C863" s="1157">
        <v>50</v>
      </c>
      <c r="D863" s="1">
        <f>'Präsentationsboxen aus Pappe'!F43</f>
        <v>0</v>
      </c>
    </row>
    <row r="864" spans="1:4">
      <c r="A864" s="1167" t="s">
        <v>2154</v>
      </c>
      <c r="B864" s="727" t="s">
        <v>2224</v>
      </c>
      <c r="C864" s="1157">
        <v>50</v>
      </c>
      <c r="D864" s="1">
        <f>'Präsentationsboxen aus Pappe'!F48</f>
        <v>0</v>
      </c>
    </row>
    <row r="865" spans="1:4">
      <c r="A865" s="1167" t="s">
        <v>2155</v>
      </c>
      <c r="B865" s="951" t="s">
        <v>2225</v>
      </c>
      <c r="C865" s="1157">
        <v>50</v>
      </c>
      <c r="D865" s="1">
        <f>'Präsentationsboxen aus Pappe'!F53</f>
        <v>0</v>
      </c>
    </row>
    <row r="866" spans="1:4">
      <c r="A866" s="1167" t="s">
        <v>2157</v>
      </c>
      <c r="B866" s="951" t="s">
        <v>517</v>
      </c>
      <c r="C866" s="1157">
        <v>50</v>
      </c>
      <c r="D866" s="1">
        <f>'Präsentationsboxen aus Pappe'!F59</f>
        <v>0</v>
      </c>
    </row>
    <row r="867" spans="1:4">
      <c r="A867" s="1167" t="s">
        <v>2162</v>
      </c>
      <c r="B867" s="727" t="s">
        <v>3051</v>
      </c>
      <c r="C867" s="1157">
        <v>50</v>
      </c>
      <c r="D867" s="1">
        <f>'Präsentationsboxen aus Pappe'!F64</f>
        <v>0</v>
      </c>
    </row>
    <row r="868" spans="1:4">
      <c r="A868" s="1167" t="s">
        <v>2166</v>
      </c>
      <c r="B868" s="727" t="s">
        <v>3054</v>
      </c>
      <c r="C868" s="1157">
        <v>50</v>
      </c>
      <c r="D868" s="1">
        <f>'Präsentationsboxen aus Pappe'!F69</f>
        <v>0</v>
      </c>
    </row>
    <row r="869" spans="1:4">
      <c r="A869" s="1167" t="s">
        <v>2169</v>
      </c>
      <c r="B869" s="727" t="s">
        <v>3055</v>
      </c>
      <c r="C869" s="1157">
        <v>100</v>
      </c>
      <c r="D869" s="1">
        <f>'Präsentationsboxen aus Pappe'!F74</f>
        <v>0</v>
      </c>
    </row>
    <row r="870" spans="1:4">
      <c r="A870" s="1167" t="s">
        <v>2173</v>
      </c>
      <c r="B870" s="727" t="s">
        <v>1963</v>
      </c>
      <c r="C870" s="1157">
        <v>50</v>
      </c>
      <c r="D870" s="1">
        <f>'Präsentationsboxen aus Pappe'!F79</f>
        <v>0</v>
      </c>
    </row>
    <row r="871" spans="1:4">
      <c r="A871" s="1167" t="s">
        <v>2156</v>
      </c>
      <c r="B871" s="951" t="s">
        <v>3060</v>
      </c>
      <c r="C871" s="1157">
        <v>25</v>
      </c>
      <c r="D871" s="1">
        <f>'Präsentationsboxen aus Pappe'!F84</f>
        <v>0</v>
      </c>
    </row>
    <row r="872" spans="1:4">
      <c r="A872" s="1167" t="s">
        <v>2159</v>
      </c>
      <c r="B872" s="951" t="s">
        <v>3063</v>
      </c>
      <c r="C872" s="1157">
        <v>25</v>
      </c>
      <c r="D872" s="1">
        <f>'Präsentationsboxen aus Pappe'!F89</f>
        <v>0</v>
      </c>
    </row>
    <row r="873" spans="1:4">
      <c r="A873" s="1167" t="s">
        <v>2165</v>
      </c>
      <c r="B873" s="951" t="s">
        <v>3066</v>
      </c>
      <c r="C873" s="1157">
        <v>25</v>
      </c>
      <c r="D873" s="1">
        <f>'Präsentationsboxen aus Pappe'!F94</f>
        <v>0</v>
      </c>
    </row>
    <row r="874" spans="1:4">
      <c r="A874" s="1167" t="s">
        <v>2168</v>
      </c>
      <c r="B874" s="951" t="s">
        <v>2666</v>
      </c>
      <c r="C874" s="1157">
        <v>25</v>
      </c>
      <c r="D874" s="1">
        <f>'Präsentationsboxen aus Pappe'!F99</f>
        <v>0</v>
      </c>
    </row>
    <row r="875" spans="1:4">
      <c r="A875" s="1167" t="s">
        <v>2172</v>
      </c>
      <c r="B875" s="951" t="s">
        <v>3070</v>
      </c>
      <c r="C875" s="1157">
        <v>25</v>
      </c>
      <c r="D875" s="1">
        <f>'Präsentationsboxen aus Pappe'!F104</f>
        <v>0</v>
      </c>
    </row>
    <row r="876" spans="1:4">
      <c r="A876" s="1167" t="s">
        <v>2175</v>
      </c>
      <c r="B876" s="951" t="s">
        <v>3072</v>
      </c>
      <c r="C876" s="1157">
        <v>100</v>
      </c>
      <c r="D876" s="1">
        <f>'Präsentationsboxen aus Pappe'!F109</f>
        <v>0</v>
      </c>
    </row>
    <row r="877" spans="1:4">
      <c r="A877" s="1167" t="s">
        <v>2177</v>
      </c>
      <c r="B877" s="951" t="s">
        <v>834</v>
      </c>
      <c r="C877" s="1157">
        <v>250</v>
      </c>
      <c r="D877" s="1">
        <f>'Präsentationsboxen aus Pappe'!F116</f>
        <v>0</v>
      </c>
    </row>
    <row r="878" spans="1:4">
      <c r="A878" s="1167" t="s">
        <v>2178</v>
      </c>
      <c r="B878" s="951" t="s">
        <v>1023</v>
      </c>
      <c r="C878" s="1157">
        <v>150</v>
      </c>
      <c r="D878" s="1">
        <f>'Präsentationsboxen aus Pappe'!F121</f>
        <v>0</v>
      </c>
    </row>
    <row r="879" spans="1:4">
      <c r="A879" s="1167" t="s">
        <v>2180</v>
      </c>
      <c r="B879" s="951" t="s">
        <v>145</v>
      </c>
      <c r="C879" s="1157">
        <v>10</v>
      </c>
      <c r="D879" s="1">
        <f>'Präsentationsboxen aus Pappe'!F126</f>
        <v>0</v>
      </c>
    </row>
    <row r="880" spans="1:4">
      <c r="A880" s="1167" t="s">
        <v>2181</v>
      </c>
      <c r="B880" s="951" t="s">
        <v>3076</v>
      </c>
      <c r="C880" s="1157">
        <v>30</v>
      </c>
      <c r="D880" s="1">
        <f>'Präsentationsboxen aus Pappe'!F131</f>
        <v>0</v>
      </c>
    </row>
    <row r="881" spans="1:4">
      <c r="A881" s="1167" t="s">
        <v>2183</v>
      </c>
      <c r="B881" s="574" t="s">
        <v>3082</v>
      </c>
      <c r="C881" s="1157">
        <v>250</v>
      </c>
      <c r="D881" s="1">
        <f>'Präsentationsboxen aus Pappe'!F136</f>
        <v>0</v>
      </c>
    </row>
    <row r="882" spans="1:4">
      <c r="A882" s="1167" t="s">
        <v>2185</v>
      </c>
      <c r="B882" s="1158" t="s">
        <v>3079</v>
      </c>
      <c r="C882" s="1157">
        <v>150</v>
      </c>
      <c r="D882" s="1">
        <f>'Präsentationsboxen aus Pappe'!F141</f>
        <v>0</v>
      </c>
    </row>
    <row r="883" spans="1:4">
      <c r="A883" s="1167" t="s">
        <v>2186</v>
      </c>
      <c r="B883" s="1158" t="s">
        <v>3084</v>
      </c>
      <c r="C883" s="1157">
        <v>250</v>
      </c>
      <c r="D883" s="1">
        <f>'Präsentationsboxen aus Pappe'!F146</f>
        <v>0</v>
      </c>
    </row>
    <row r="884" spans="1:4">
      <c r="A884" s="1167" t="s">
        <v>2188</v>
      </c>
      <c r="B884" s="769" t="s">
        <v>3087</v>
      </c>
      <c r="C884" s="1157">
        <v>250</v>
      </c>
      <c r="D884" s="1">
        <f>'Präsentationsboxen aus Pappe'!F151</f>
        <v>0</v>
      </c>
    </row>
    <row r="885" spans="1:4">
      <c r="A885" s="1167" t="s">
        <v>2190</v>
      </c>
      <c r="B885" s="951" t="s">
        <v>3090</v>
      </c>
      <c r="C885" s="1157">
        <v>5</v>
      </c>
      <c r="D885" s="1">
        <f>'Präsentationsboxen aus Pappe'!F156</f>
        <v>0</v>
      </c>
    </row>
    <row r="886" spans="1:4">
      <c r="A886" s="1167" t="s">
        <v>2191</v>
      </c>
      <c r="B886" s="769" t="s">
        <v>3095</v>
      </c>
      <c r="C886" s="1157">
        <v>150</v>
      </c>
      <c r="D886" s="1">
        <f>'Präsentationsboxen aus Pappe'!F161</f>
        <v>0</v>
      </c>
    </row>
    <row r="887" spans="1:4">
      <c r="A887" s="1168">
        <v>100050</v>
      </c>
      <c r="B887" s="496" t="s">
        <v>2203</v>
      </c>
      <c r="C887" s="1144" t="s">
        <v>2204</v>
      </c>
      <c r="D887" s="1">
        <f>Werbematerial!F3</f>
        <v>0</v>
      </c>
    </row>
    <row r="888" spans="1:4">
      <c r="A888" s="1168">
        <v>100051</v>
      </c>
      <c r="B888" s="496" t="s">
        <v>2203</v>
      </c>
      <c r="C888" s="1144" t="s">
        <v>2204</v>
      </c>
      <c r="D888" s="1">
        <f>Werbematerial!F4</f>
        <v>0</v>
      </c>
    </row>
    <row r="889" spans="1:4">
      <c r="A889" s="1168">
        <v>100053</v>
      </c>
      <c r="B889" s="496" t="s">
        <v>2203</v>
      </c>
      <c r="C889" s="1144" t="s">
        <v>2204</v>
      </c>
      <c r="D889" s="1">
        <f>Werbematerial!F5</f>
        <v>0</v>
      </c>
    </row>
    <row r="890" spans="1:4">
      <c r="A890" s="1168">
        <v>100055</v>
      </c>
      <c r="B890" s="496" t="s">
        <v>2203</v>
      </c>
      <c r="C890" s="1144" t="s">
        <v>2204</v>
      </c>
      <c r="D890" s="1">
        <f>Werbematerial!F6</f>
        <v>0</v>
      </c>
    </row>
    <row r="891" spans="1:4">
      <c r="A891" s="1168">
        <v>100057</v>
      </c>
      <c r="B891" s="496" t="s">
        <v>2203</v>
      </c>
      <c r="C891" s="1144" t="s">
        <v>2204</v>
      </c>
      <c r="D891" s="1">
        <f>Werbematerial!F7</f>
        <v>0</v>
      </c>
    </row>
    <row r="892" spans="1:4">
      <c r="A892" s="1168">
        <v>100058</v>
      </c>
      <c r="B892" s="496" t="s">
        <v>2203</v>
      </c>
      <c r="C892" s="1144" t="s">
        <v>2204</v>
      </c>
      <c r="D892" s="1">
        <f>Werbematerial!F8</f>
        <v>0</v>
      </c>
    </row>
    <row r="893" spans="1:4">
      <c r="A893" s="1168">
        <v>100059</v>
      </c>
      <c r="B893" s="496" t="s">
        <v>2203</v>
      </c>
      <c r="C893" s="1144" t="s">
        <v>2204</v>
      </c>
      <c r="D893" s="1">
        <f>Werbematerial!F9</f>
        <v>0</v>
      </c>
    </row>
    <row r="894" spans="1:4">
      <c r="A894" s="1168">
        <v>100060</v>
      </c>
      <c r="B894" s="496" t="s">
        <v>2203</v>
      </c>
      <c r="C894" s="1144" t="s">
        <v>2204</v>
      </c>
      <c r="D894" s="1">
        <f>Werbematerial!F10</f>
        <v>0</v>
      </c>
    </row>
    <row r="895" spans="1:4">
      <c r="A895" s="1168">
        <v>100061</v>
      </c>
      <c r="B895" s="496" t="s">
        <v>2203</v>
      </c>
      <c r="C895" s="1144" t="s">
        <v>2204</v>
      </c>
      <c r="D895" s="1">
        <f>Werbematerial!F11</f>
        <v>0</v>
      </c>
    </row>
    <row r="896" spans="1:4">
      <c r="A896" s="1168">
        <v>100062</v>
      </c>
      <c r="B896" s="496" t="s">
        <v>2203</v>
      </c>
      <c r="C896" s="1144" t="s">
        <v>2204</v>
      </c>
      <c r="D896" s="1">
        <f>Werbematerial!F12</f>
        <v>0</v>
      </c>
    </row>
    <row r="897" spans="1:4">
      <c r="A897" s="1168">
        <v>100063</v>
      </c>
      <c r="B897" s="496" t="s">
        <v>2203</v>
      </c>
      <c r="C897" s="1144" t="s">
        <v>2204</v>
      </c>
      <c r="D897" s="1">
        <f>Werbematerial!F13</f>
        <v>0</v>
      </c>
    </row>
    <row r="898" spans="1:4">
      <c r="A898" s="1168">
        <v>100064</v>
      </c>
      <c r="B898" s="496" t="s">
        <v>2203</v>
      </c>
      <c r="C898" s="1144" t="s">
        <v>2204</v>
      </c>
      <c r="D898" s="1">
        <f>Werbematerial!F14</f>
        <v>0</v>
      </c>
    </row>
    <row r="899" spans="1:4">
      <c r="A899" s="1168">
        <v>100095</v>
      </c>
      <c r="B899" s="496" t="s">
        <v>2203</v>
      </c>
      <c r="C899" s="1144" t="s">
        <v>2204</v>
      </c>
      <c r="D899" s="1">
        <f>Werbematerial!F15</f>
        <v>0</v>
      </c>
    </row>
    <row r="900" spans="1:4">
      <c r="A900" s="1168">
        <v>100096</v>
      </c>
      <c r="B900" s="496" t="s">
        <v>2203</v>
      </c>
      <c r="C900" s="1144" t="s">
        <v>2204</v>
      </c>
      <c r="D900" s="1">
        <f>Werbematerial!F16</f>
        <v>0</v>
      </c>
    </row>
    <row r="901" spans="1:4">
      <c r="A901" s="1168">
        <v>100097</v>
      </c>
      <c r="B901" s="496" t="s">
        <v>2203</v>
      </c>
      <c r="C901" s="1144" t="s">
        <v>2204</v>
      </c>
      <c r="D901" s="1">
        <f>Werbematerial!F17</f>
        <v>0</v>
      </c>
    </row>
    <row r="902" spans="1:4">
      <c r="A902" s="1168">
        <v>100098</v>
      </c>
      <c r="B902" s="496" t="s">
        <v>2203</v>
      </c>
      <c r="C902" s="1144" t="s">
        <v>2204</v>
      </c>
      <c r="D902" s="1">
        <f>Werbematerial!F18</f>
        <v>0</v>
      </c>
    </row>
    <row r="903" spans="1:4">
      <c r="A903" s="1168">
        <v>100065</v>
      </c>
      <c r="B903" s="496" t="s">
        <v>2207</v>
      </c>
      <c r="C903" s="1145" t="s">
        <v>2208</v>
      </c>
      <c r="D903" s="1">
        <f>Werbematerial!F19</f>
        <v>0</v>
      </c>
    </row>
    <row r="904" spans="1:4">
      <c r="A904" s="1168">
        <v>100066</v>
      </c>
      <c r="B904" s="496" t="s">
        <v>2207</v>
      </c>
      <c r="C904" s="1145" t="s">
        <v>2208</v>
      </c>
      <c r="D904" s="1">
        <f>Werbematerial!F20</f>
        <v>0</v>
      </c>
    </row>
    <row r="905" spans="1:4">
      <c r="A905" s="1168">
        <v>100067</v>
      </c>
      <c r="B905" s="496" t="s">
        <v>2207</v>
      </c>
      <c r="C905" s="1145" t="s">
        <v>2208</v>
      </c>
      <c r="D905" s="1">
        <f>Werbematerial!F21</f>
        <v>0</v>
      </c>
    </row>
    <row r="906" spans="1:4">
      <c r="A906" s="1168">
        <v>100068</v>
      </c>
      <c r="B906" s="496" t="s">
        <v>2207</v>
      </c>
      <c r="C906" s="1145" t="s">
        <v>2208</v>
      </c>
      <c r="D906" s="1">
        <f>Werbematerial!F22</f>
        <v>0</v>
      </c>
    </row>
    <row r="907" spans="1:4">
      <c r="A907" s="1168">
        <v>100069</v>
      </c>
      <c r="B907" s="496" t="s">
        <v>2207</v>
      </c>
      <c r="C907" s="1145" t="s">
        <v>2208</v>
      </c>
      <c r="D907" s="1">
        <f>Werbematerial!F23</f>
        <v>0</v>
      </c>
    </row>
    <row r="908" spans="1:4">
      <c r="A908" s="1168">
        <v>100070</v>
      </c>
      <c r="B908" s="496" t="s">
        <v>2207</v>
      </c>
      <c r="C908" s="1145" t="s">
        <v>2208</v>
      </c>
      <c r="D908" s="1">
        <f>Werbematerial!F24</f>
        <v>0</v>
      </c>
    </row>
    <row r="909" spans="1:4">
      <c r="A909" s="1168">
        <v>100071</v>
      </c>
      <c r="B909" s="496" t="s">
        <v>2207</v>
      </c>
      <c r="C909" s="1145" t="s">
        <v>2208</v>
      </c>
      <c r="D909" s="1">
        <f>Werbematerial!F25</f>
        <v>0</v>
      </c>
    </row>
    <row r="910" spans="1:4">
      <c r="A910" s="1168">
        <v>100072</v>
      </c>
      <c r="B910" s="496" t="s">
        <v>2207</v>
      </c>
      <c r="C910" s="1145" t="s">
        <v>2208</v>
      </c>
      <c r="D910" s="1">
        <f>Werbematerial!F26</f>
        <v>0</v>
      </c>
    </row>
    <row r="911" spans="1:4">
      <c r="A911" s="1168">
        <v>100073</v>
      </c>
      <c r="B911" s="496" t="s">
        <v>2210</v>
      </c>
      <c r="C911" s="1145" t="s">
        <v>2209</v>
      </c>
      <c r="D911" s="1">
        <f>Werbematerial!F27</f>
        <v>0</v>
      </c>
    </row>
    <row r="912" spans="1:4">
      <c r="A912" s="1168">
        <v>100074</v>
      </c>
      <c r="B912" s="496" t="s">
        <v>2210</v>
      </c>
      <c r="C912" s="1145" t="s">
        <v>2209</v>
      </c>
      <c r="D912" s="1">
        <f>Werbematerial!F28</f>
        <v>0</v>
      </c>
    </row>
    <row r="913" spans="1:4">
      <c r="A913" s="1168">
        <v>100075</v>
      </c>
      <c r="B913" s="496" t="s">
        <v>2210</v>
      </c>
      <c r="C913" s="1145" t="s">
        <v>2209</v>
      </c>
      <c r="D913" s="1">
        <f>Werbematerial!F29</f>
        <v>0</v>
      </c>
    </row>
    <row r="914" spans="1:4">
      <c r="A914" s="1168">
        <v>100076</v>
      </c>
      <c r="B914" s="496" t="s">
        <v>2210</v>
      </c>
      <c r="C914" s="1145" t="s">
        <v>2209</v>
      </c>
      <c r="D914" s="1">
        <f>Werbematerial!F30</f>
        <v>0</v>
      </c>
    </row>
    <row r="915" spans="1:4">
      <c r="A915" s="1168">
        <v>100077</v>
      </c>
      <c r="B915" s="496" t="s">
        <v>2203</v>
      </c>
      <c r="C915" s="1145" t="s">
        <v>2211</v>
      </c>
      <c r="D915" s="1">
        <f>Werbematerial!F31</f>
        <v>0</v>
      </c>
    </row>
    <row r="916" spans="1:4">
      <c r="A916" s="1168">
        <v>100078</v>
      </c>
      <c r="B916" s="496" t="s">
        <v>2203</v>
      </c>
      <c r="C916" s="1145" t="s">
        <v>2211</v>
      </c>
      <c r="D916" s="1">
        <f>Werbematerial!F32</f>
        <v>0</v>
      </c>
    </row>
    <row r="917" spans="1:4">
      <c r="A917" s="1168">
        <v>100079</v>
      </c>
      <c r="B917" s="496" t="s">
        <v>2203</v>
      </c>
      <c r="C917" s="1145" t="s">
        <v>2211</v>
      </c>
      <c r="D917" s="1">
        <f>Werbematerial!F33</f>
        <v>0</v>
      </c>
    </row>
    <row r="918" spans="1:4">
      <c r="A918" s="1168">
        <v>100080</v>
      </c>
      <c r="B918" s="496" t="s">
        <v>2203</v>
      </c>
      <c r="C918" s="1145" t="s">
        <v>2211</v>
      </c>
      <c r="D918" s="1">
        <f>Werbematerial!F34</f>
        <v>0</v>
      </c>
    </row>
    <row r="919" spans="1:4">
      <c r="A919" s="1168">
        <v>100081</v>
      </c>
      <c r="B919" s="496" t="s">
        <v>2203</v>
      </c>
      <c r="C919" s="1145" t="s">
        <v>2211</v>
      </c>
      <c r="D919" s="1">
        <f>Werbematerial!F35</f>
        <v>0</v>
      </c>
    </row>
    <row r="920" spans="1:4">
      <c r="A920" s="1168">
        <v>100083</v>
      </c>
      <c r="B920" s="496" t="s">
        <v>2203</v>
      </c>
      <c r="C920" s="1145" t="s">
        <v>2211</v>
      </c>
      <c r="D920" s="1">
        <f>Werbematerial!F36</f>
        <v>0</v>
      </c>
    </row>
    <row r="921" spans="1:4">
      <c r="A921" s="1168">
        <v>100084</v>
      </c>
      <c r="B921" s="496" t="s">
        <v>2203</v>
      </c>
      <c r="C921" s="1145" t="s">
        <v>2211</v>
      </c>
      <c r="D921" s="1">
        <f>Werbematerial!F37</f>
        <v>0</v>
      </c>
    </row>
    <row r="922" spans="1:4">
      <c r="A922" s="1168">
        <v>100085</v>
      </c>
      <c r="B922" s="496" t="s">
        <v>2203</v>
      </c>
      <c r="C922" s="1145" t="s">
        <v>2211</v>
      </c>
      <c r="D922" s="1">
        <f>Werbematerial!F38</f>
        <v>0</v>
      </c>
    </row>
    <row r="923" spans="1:4">
      <c r="A923" s="1168">
        <v>100086</v>
      </c>
      <c r="B923" s="496" t="s">
        <v>2203</v>
      </c>
      <c r="C923" s="1145" t="s">
        <v>2211</v>
      </c>
      <c r="D923" s="1">
        <f>Werbematerial!F39</f>
        <v>0</v>
      </c>
    </row>
    <row r="924" spans="1:4">
      <c r="A924" s="1168">
        <v>100087</v>
      </c>
      <c r="B924" s="496" t="s">
        <v>2203</v>
      </c>
      <c r="C924" s="1145" t="s">
        <v>2211</v>
      </c>
      <c r="D924" s="1">
        <f>Werbematerial!F40</f>
        <v>0</v>
      </c>
    </row>
    <row r="925" spans="1:4">
      <c r="A925" s="1168">
        <v>100088</v>
      </c>
      <c r="B925" s="496" t="s">
        <v>2203</v>
      </c>
      <c r="C925" s="1145" t="s">
        <v>2211</v>
      </c>
      <c r="D925" s="1">
        <f>Werbematerial!F41</f>
        <v>0</v>
      </c>
    </row>
    <row r="926" spans="1:4">
      <c r="A926" s="1168">
        <v>100092</v>
      </c>
      <c r="B926" s="496" t="s">
        <v>2203</v>
      </c>
      <c r="C926" s="1145" t="s">
        <v>2211</v>
      </c>
      <c r="D926" s="1">
        <f>Werbematerial!F42</f>
        <v>0</v>
      </c>
    </row>
    <row r="927" spans="1:4">
      <c r="A927" s="1168">
        <v>100099</v>
      </c>
      <c r="B927" s="496" t="s">
        <v>2203</v>
      </c>
      <c r="C927" s="1145" t="s">
        <v>2211</v>
      </c>
      <c r="D927" s="1">
        <f>Werbematerial!F43</f>
        <v>0</v>
      </c>
    </row>
    <row r="928" spans="1:4">
      <c r="A928" s="1168">
        <v>100100</v>
      </c>
      <c r="B928" s="496" t="s">
        <v>2203</v>
      </c>
      <c r="C928" s="1145" t="s">
        <v>2211</v>
      </c>
      <c r="D928" s="1">
        <f>Werbematerial!F44</f>
        <v>0</v>
      </c>
    </row>
    <row r="929" spans="1:4">
      <c r="A929" s="1168">
        <v>100101</v>
      </c>
      <c r="B929" s="496" t="s">
        <v>2203</v>
      </c>
      <c r="C929" s="1145" t="s">
        <v>2211</v>
      </c>
      <c r="D929" s="1">
        <f>Werbematerial!F45</f>
        <v>0</v>
      </c>
    </row>
    <row r="930" spans="1:4">
      <c r="A930" s="1168">
        <v>100102</v>
      </c>
      <c r="B930" s="496" t="s">
        <v>2203</v>
      </c>
      <c r="C930" s="1145" t="s">
        <v>2211</v>
      </c>
      <c r="D930" s="1">
        <f>Werbematerial!F46</f>
        <v>0</v>
      </c>
    </row>
    <row r="931" spans="1:4">
      <c r="A931" s="1168">
        <v>100103</v>
      </c>
      <c r="B931" s="496" t="s">
        <v>2203</v>
      </c>
      <c r="C931" s="1145" t="s">
        <v>2211</v>
      </c>
      <c r="D931" s="1">
        <f>Werbematerial!F47</f>
        <v>0</v>
      </c>
    </row>
    <row r="932" spans="1:4">
      <c r="A932" s="1168">
        <v>100104</v>
      </c>
      <c r="B932" s="496" t="s">
        <v>2203</v>
      </c>
      <c r="C932" s="1145" t="s">
        <v>2211</v>
      </c>
      <c r="D932" s="1">
        <f>Werbematerial!F48</f>
        <v>0</v>
      </c>
    </row>
    <row r="933" spans="1:4">
      <c r="A933" s="1168">
        <v>100105</v>
      </c>
      <c r="B933" s="496" t="s">
        <v>2203</v>
      </c>
      <c r="C933" s="1145" t="s">
        <v>2211</v>
      </c>
      <c r="D933" s="1">
        <f>Werbematerial!F49</f>
        <v>0</v>
      </c>
    </row>
    <row r="934" spans="1:4">
      <c r="A934" s="1168">
        <v>100106</v>
      </c>
      <c r="B934" s="496" t="s">
        <v>2203</v>
      </c>
      <c r="C934" s="1145" t="s">
        <v>2211</v>
      </c>
      <c r="D934" s="1">
        <f>Werbematerial!F50</f>
        <v>0</v>
      </c>
    </row>
    <row r="935" spans="1:4">
      <c r="A935" s="1168" t="s">
        <v>3096</v>
      </c>
      <c r="B935" s="814" t="s">
        <v>3100</v>
      </c>
      <c r="C935" s="1144" t="s">
        <v>3101</v>
      </c>
      <c r="D935" s="1">
        <f>Werbematerial!F51</f>
        <v>0</v>
      </c>
    </row>
    <row r="936" spans="1:4">
      <c r="A936" s="1168" t="s">
        <v>3097</v>
      </c>
      <c r="B936" s="814" t="s">
        <v>3100</v>
      </c>
      <c r="C936" s="1144" t="s">
        <v>3101</v>
      </c>
      <c r="D936" s="1">
        <f>Werbematerial!F52</f>
        <v>0</v>
      </c>
    </row>
    <row r="937" spans="1:4">
      <c r="A937" s="1168" t="s">
        <v>3098</v>
      </c>
      <c r="B937" s="814" t="s">
        <v>3100</v>
      </c>
      <c r="C937" s="1144" t="s">
        <v>3101</v>
      </c>
      <c r="D937" s="1">
        <f>Werbematerial!F53</f>
        <v>0</v>
      </c>
    </row>
    <row r="938" spans="1:4">
      <c r="A938" s="1168" t="s">
        <v>3099</v>
      </c>
      <c r="B938" s="814" t="s">
        <v>3100</v>
      </c>
      <c r="C938" s="1144" t="s">
        <v>3101</v>
      </c>
      <c r="D938" s="1">
        <f>Werbematerial!F54</f>
        <v>0</v>
      </c>
    </row>
    <row r="940" spans="1:4">
      <c r="D940" s="1">
        <f>SUM(D1:D939)</f>
        <v>0</v>
      </c>
    </row>
  </sheetData>
  <conditionalFormatting sqref="C1:C2 C4:C11 C13:C39 C41:C47 C51:C61">
    <cfRule type="cellIs" dxfId="21" priority="20" stopIfTrue="1" operator="equal">
      <formula>0</formula>
    </cfRule>
  </conditionalFormatting>
  <conditionalFormatting sqref="C48:C56">
    <cfRule type="cellIs" dxfId="20" priority="19" stopIfTrue="1" operator="equal">
      <formula>0</formula>
    </cfRule>
  </conditionalFormatting>
  <conditionalFormatting sqref="C62:C64 C102 C79:C80 C111 C82:C100 C66:C77 C104:C109">
    <cfRule type="cellIs" dxfId="19" priority="18" stopIfTrue="1" operator="equal">
      <formula>0</formula>
    </cfRule>
  </conditionalFormatting>
  <conditionalFormatting sqref="C61">
    <cfRule type="cellIs" dxfId="18" priority="17" stopIfTrue="1" operator="equal">
      <formula>0</formula>
    </cfRule>
  </conditionalFormatting>
  <conditionalFormatting sqref="C65">
    <cfRule type="cellIs" dxfId="17" priority="16" stopIfTrue="1" operator="equal">
      <formula>0</formula>
    </cfRule>
  </conditionalFormatting>
  <conditionalFormatting sqref="C78">
    <cfRule type="cellIs" dxfId="16" priority="15" stopIfTrue="1" operator="equal">
      <formula>0</formula>
    </cfRule>
  </conditionalFormatting>
  <conditionalFormatting sqref="C101">
    <cfRule type="cellIs" dxfId="15" priority="14" stopIfTrue="1" operator="equal">
      <formula>0</formula>
    </cfRule>
  </conditionalFormatting>
  <conditionalFormatting sqref="C110">
    <cfRule type="cellIs" dxfId="14" priority="13" stopIfTrue="1" operator="equal">
      <formula>0</formula>
    </cfRule>
  </conditionalFormatting>
  <conditionalFormatting sqref="C81">
    <cfRule type="cellIs" dxfId="13" priority="12" stopIfTrue="1" operator="equal">
      <formula>0</formula>
    </cfRule>
  </conditionalFormatting>
  <conditionalFormatting sqref="C112:C115">
    <cfRule type="cellIs" dxfId="12" priority="11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599B-325C-4C6C-A3DF-87914506CF85}">
  <dimension ref="A1:G944"/>
  <sheetViews>
    <sheetView showZeros="0" workbookViewId="0">
      <selection activeCell="E910" sqref="E1:E1048576"/>
    </sheetView>
  </sheetViews>
  <sheetFormatPr defaultRowHeight="15"/>
  <cols>
    <col min="2" max="2" width="59" customWidth="1"/>
    <col min="3" max="3" width="14.140625" bestFit="1" customWidth="1"/>
    <col min="7" max="7" width="9.140625" style="1"/>
  </cols>
  <sheetData>
    <row r="1" spans="1:7" s="1" customFormat="1" ht="21" customHeight="1">
      <c r="B1" s="1">
        <f>Bestellist!B33</f>
        <v>0</v>
      </c>
    </row>
    <row r="2" spans="1:7" s="1" customFormat="1" ht="21" customHeight="1">
      <c r="B2" s="1">
        <f>Bestellist!B34</f>
        <v>0</v>
      </c>
    </row>
    <row r="3" spans="1:7" s="1" customFormat="1" ht="21" customHeight="1">
      <c r="B3" s="1">
        <f>Bestellist!B35</f>
        <v>0</v>
      </c>
    </row>
    <row r="4" spans="1:7" s="1" customFormat="1" ht="21" customHeight="1">
      <c r="B4" s="1">
        <f>Bestellist!A27</f>
        <v>0</v>
      </c>
    </row>
    <row r="5" spans="1:7">
      <c r="A5" s="1169" t="s">
        <v>1681</v>
      </c>
      <c r="B5" s="1170" t="s">
        <v>3325</v>
      </c>
      <c r="C5" s="1174">
        <v>8715021201306</v>
      </c>
      <c r="D5" s="1171" t="s">
        <v>5</v>
      </c>
      <c r="E5" s="1172" t="s">
        <v>4222</v>
      </c>
      <c r="F5" s="1173">
        <v>2.29</v>
      </c>
      <c r="G5" s="1">
        <f>'Eve''s Garden'!F9</f>
        <v>0</v>
      </c>
    </row>
    <row r="6" spans="1:7">
      <c r="A6" s="687" t="s">
        <v>1782</v>
      </c>
      <c r="B6" s="496" t="s">
        <v>3326</v>
      </c>
      <c r="C6" s="1176">
        <v>8715021201306</v>
      </c>
      <c r="D6" s="586" t="s">
        <v>18</v>
      </c>
      <c r="E6" s="1172" t="s">
        <v>4222</v>
      </c>
      <c r="F6" s="1175">
        <v>2.29</v>
      </c>
      <c r="G6" s="1">
        <f>'Eve''s Garden'!F10</f>
        <v>0</v>
      </c>
    </row>
    <row r="7" spans="1:7">
      <c r="A7" s="687" t="s">
        <v>1682</v>
      </c>
      <c r="B7" s="496" t="s">
        <v>3327</v>
      </c>
      <c r="C7" s="1176">
        <v>8715021201306</v>
      </c>
      <c r="D7" s="586" t="s">
        <v>5</v>
      </c>
      <c r="E7" s="1172" t="s">
        <v>4222</v>
      </c>
      <c r="F7" s="1175">
        <v>2.29</v>
      </c>
      <c r="G7" s="1">
        <f>'Eve''s Garden'!F11</f>
        <v>0</v>
      </c>
    </row>
    <row r="8" spans="1:7">
      <c r="A8" s="687" t="s">
        <v>1683</v>
      </c>
      <c r="B8" s="496" t="s">
        <v>3328</v>
      </c>
      <c r="C8" s="1176">
        <v>8715021201306</v>
      </c>
      <c r="D8" s="586" t="s">
        <v>5</v>
      </c>
      <c r="E8" s="1172" t="s">
        <v>4222</v>
      </c>
      <c r="F8" s="1175">
        <v>2.29</v>
      </c>
      <c r="G8" s="1">
        <f>'Eve''s Garden'!F12</f>
        <v>0</v>
      </c>
    </row>
    <row r="9" spans="1:7">
      <c r="A9" s="687" t="s">
        <v>1684</v>
      </c>
      <c r="B9" s="496" t="s">
        <v>3329</v>
      </c>
      <c r="C9" s="1176">
        <v>8715021201306</v>
      </c>
      <c r="D9" s="586" t="s">
        <v>5</v>
      </c>
      <c r="E9" s="1172" t="s">
        <v>4222</v>
      </c>
      <c r="F9" s="1175">
        <v>2.29</v>
      </c>
      <c r="G9" s="1">
        <f>'Eve''s Garden'!F13</f>
        <v>0</v>
      </c>
    </row>
    <row r="10" spans="1:7">
      <c r="A10" s="687" t="s">
        <v>1685</v>
      </c>
      <c r="B10" s="496" t="s">
        <v>3330</v>
      </c>
      <c r="C10" s="1176">
        <v>8715021201306</v>
      </c>
      <c r="D10" s="586" t="s">
        <v>5</v>
      </c>
      <c r="E10" s="1172" t="s">
        <v>4222</v>
      </c>
      <c r="F10" s="1175">
        <v>2.29</v>
      </c>
      <c r="G10" s="1">
        <f>'Eve''s Garden'!F14</f>
        <v>0</v>
      </c>
    </row>
    <row r="11" spans="1:7">
      <c r="A11" s="687" t="s">
        <v>1783</v>
      </c>
      <c r="B11" s="496" t="s">
        <v>3331</v>
      </c>
      <c r="C11" s="1176">
        <v>8715021201306</v>
      </c>
      <c r="D11" s="586" t="s">
        <v>5</v>
      </c>
      <c r="E11" s="1172" t="s">
        <v>4222</v>
      </c>
      <c r="F11" s="1175">
        <v>2.29</v>
      </c>
      <c r="G11" s="1">
        <f>'Eve''s Garden'!F15</f>
        <v>0</v>
      </c>
    </row>
    <row r="12" spans="1:7">
      <c r="A12" s="687" t="s">
        <v>1686</v>
      </c>
      <c r="B12" s="496" t="s">
        <v>3332</v>
      </c>
      <c r="C12" s="1176">
        <v>8715021201306</v>
      </c>
      <c r="D12" s="586" t="s">
        <v>5</v>
      </c>
      <c r="E12" s="1172" t="s">
        <v>4222</v>
      </c>
      <c r="F12" s="1175">
        <v>2.29</v>
      </c>
      <c r="G12" s="1">
        <f>'Eve''s Garden'!F16</f>
        <v>0</v>
      </c>
    </row>
    <row r="13" spans="1:7">
      <c r="A13" s="687" t="s">
        <v>1687</v>
      </c>
      <c r="B13" s="496" t="s">
        <v>3333</v>
      </c>
      <c r="C13" s="1176">
        <v>8715021201306</v>
      </c>
      <c r="D13" s="586" t="s">
        <v>18</v>
      </c>
      <c r="E13" s="1172" t="s">
        <v>4222</v>
      </c>
      <c r="F13" s="1175">
        <v>2.29</v>
      </c>
      <c r="G13" s="1">
        <f>'Eve''s Garden'!F17</f>
        <v>0</v>
      </c>
    </row>
    <row r="14" spans="1:7">
      <c r="A14" s="687" t="s">
        <v>1688</v>
      </c>
      <c r="B14" s="496" t="s">
        <v>3334</v>
      </c>
      <c r="C14" s="1176">
        <v>8715021201306</v>
      </c>
      <c r="D14" s="586" t="s">
        <v>5</v>
      </c>
      <c r="E14" s="1172" t="s">
        <v>4222</v>
      </c>
      <c r="F14" s="1175">
        <v>2.29</v>
      </c>
      <c r="G14" s="1">
        <f>'Eve''s Garden'!F18</f>
        <v>0</v>
      </c>
    </row>
    <row r="15" spans="1:7">
      <c r="A15" s="687" t="s">
        <v>1784</v>
      </c>
      <c r="B15" s="496" t="s">
        <v>3335</v>
      </c>
      <c r="C15" s="1176">
        <v>8715021201306</v>
      </c>
      <c r="D15" s="586" t="s">
        <v>11</v>
      </c>
      <c r="E15" s="1172" t="s">
        <v>4222</v>
      </c>
      <c r="F15" s="1175">
        <v>2.29</v>
      </c>
      <c r="G15" s="1">
        <f>'Eve''s Garden'!F19</f>
        <v>0</v>
      </c>
    </row>
    <row r="16" spans="1:7">
      <c r="A16" s="687" t="s">
        <v>1690</v>
      </c>
      <c r="B16" s="496" t="s">
        <v>3336</v>
      </c>
      <c r="C16" s="1176">
        <v>8715021201306</v>
      </c>
      <c r="D16" s="586" t="s">
        <v>11</v>
      </c>
      <c r="E16" s="1172" t="s">
        <v>4222</v>
      </c>
      <c r="F16" s="1175">
        <v>2.29</v>
      </c>
      <c r="G16" s="1">
        <f>'Eve''s Garden'!F20</f>
        <v>0</v>
      </c>
    </row>
    <row r="17" spans="1:7">
      <c r="A17" s="687" t="s">
        <v>1691</v>
      </c>
      <c r="B17" s="496" t="s">
        <v>3337</v>
      </c>
      <c r="C17" s="1176">
        <v>8715021201306</v>
      </c>
      <c r="D17" s="586" t="s">
        <v>11</v>
      </c>
      <c r="E17" s="1172" t="s">
        <v>4222</v>
      </c>
      <c r="F17" s="1175">
        <v>2.29</v>
      </c>
      <c r="G17" s="1">
        <f>'Eve''s Garden'!F21</f>
        <v>0</v>
      </c>
    </row>
    <row r="18" spans="1:7">
      <c r="A18" s="687" t="s">
        <v>1785</v>
      </c>
      <c r="B18" s="496" t="s">
        <v>3338</v>
      </c>
      <c r="C18" s="1176">
        <v>8715021201306</v>
      </c>
      <c r="D18" s="586" t="s">
        <v>15</v>
      </c>
      <c r="E18" s="1172" t="s">
        <v>4222</v>
      </c>
      <c r="F18" s="1175">
        <v>2.29</v>
      </c>
      <c r="G18" s="1">
        <f>'Eve''s Garden'!F22</f>
        <v>0</v>
      </c>
    </row>
    <row r="19" spans="1:7">
      <c r="A19" s="687" t="s">
        <v>1692</v>
      </c>
      <c r="B19" s="496" t="s">
        <v>3339</v>
      </c>
      <c r="C19" s="1176">
        <v>8715021201306</v>
      </c>
      <c r="D19" s="586" t="s">
        <v>15</v>
      </c>
      <c r="E19" s="1172" t="s">
        <v>4222</v>
      </c>
      <c r="F19" s="1175">
        <v>2.29</v>
      </c>
      <c r="G19" s="1">
        <f>'Eve''s Garden'!F23</f>
        <v>0</v>
      </c>
    </row>
    <row r="20" spans="1:7">
      <c r="A20" s="687" t="s">
        <v>1786</v>
      </c>
      <c r="B20" s="496" t="s">
        <v>3340</v>
      </c>
      <c r="C20" s="1176">
        <v>8715021201306</v>
      </c>
      <c r="D20" s="586" t="s">
        <v>18</v>
      </c>
      <c r="E20" s="1172" t="s">
        <v>4222</v>
      </c>
      <c r="F20" s="1175">
        <v>2.29</v>
      </c>
      <c r="G20" s="1">
        <f>'Eve''s Garden'!F24</f>
        <v>0</v>
      </c>
    </row>
    <row r="21" spans="1:7">
      <c r="A21" s="687" t="s">
        <v>1693</v>
      </c>
      <c r="B21" s="496" t="s">
        <v>3341</v>
      </c>
      <c r="C21" s="1176">
        <v>8715021201306</v>
      </c>
      <c r="D21" s="586" t="s">
        <v>18</v>
      </c>
      <c r="E21" s="1172" t="s">
        <v>4222</v>
      </c>
      <c r="F21" s="1175">
        <v>2.29</v>
      </c>
      <c r="G21" s="1">
        <f>'Eve''s Garden'!F25</f>
        <v>0</v>
      </c>
    </row>
    <row r="22" spans="1:7">
      <c r="A22" s="687" t="s">
        <v>1694</v>
      </c>
      <c r="B22" s="496" t="s">
        <v>3342</v>
      </c>
      <c r="C22" s="1176">
        <v>8715021201306</v>
      </c>
      <c r="D22" s="586" t="s">
        <v>15</v>
      </c>
      <c r="E22" s="1172" t="s">
        <v>4222</v>
      </c>
      <c r="F22" s="1175">
        <v>2.29</v>
      </c>
      <c r="G22" s="1">
        <f>'Eve''s Garden'!F26</f>
        <v>0</v>
      </c>
    </row>
    <row r="23" spans="1:7">
      <c r="A23" s="687" t="s">
        <v>1695</v>
      </c>
      <c r="B23" s="496" t="s">
        <v>3343</v>
      </c>
      <c r="C23" s="1176">
        <v>8715021201306</v>
      </c>
      <c r="D23" s="586" t="s">
        <v>18</v>
      </c>
      <c r="E23" s="1172" t="s">
        <v>4222</v>
      </c>
      <c r="F23" s="1175">
        <v>2.29</v>
      </c>
      <c r="G23" s="1">
        <f>'Eve''s Garden'!F27</f>
        <v>0</v>
      </c>
    </row>
    <row r="24" spans="1:7">
      <c r="A24" s="687" t="s">
        <v>1696</v>
      </c>
      <c r="B24" s="496" t="s">
        <v>3344</v>
      </c>
      <c r="C24" s="1176">
        <v>8715021201306</v>
      </c>
      <c r="D24" s="586" t="s">
        <v>1755</v>
      </c>
      <c r="E24" s="1172" t="s">
        <v>4222</v>
      </c>
      <c r="F24" s="1175">
        <v>2.29</v>
      </c>
      <c r="G24" s="1">
        <f>'Eve''s Garden'!F28</f>
        <v>0</v>
      </c>
    </row>
    <row r="25" spans="1:7">
      <c r="A25" s="687" t="s">
        <v>1787</v>
      </c>
      <c r="B25" s="496" t="s">
        <v>3345</v>
      </c>
      <c r="C25" s="1176">
        <v>8715021201306</v>
      </c>
      <c r="D25" s="586" t="s">
        <v>18</v>
      </c>
      <c r="E25" s="1172" t="s">
        <v>4222</v>
      </c>
      <c r="F25" s="1175">
        <v>2.29</v>
      </c>
      <c r="G25" s="1">
        <f>'Eve''s Garden'!F29</f>
        <v>0</v>
      </c>
    </row>
    <row r="26" spans="1:7">
      <c r="A26" s="687" t="s">
        <v>1697</v>
      </c>
      <c r="B26" s="496" t="s">
        <v>3346</v>
      </c>
      <c r="C26" s="1176">
        <v>8715021201306</v>
      </c>
      <c r="D26" s="586" t="s">
        <v>18</v>
      </c>
      <c r="E26" s="1172" t="s">
        <v>4222</v>
      </c>
      <c r="F26" s="1175">
        <v>2.29</v>
      </c>
      <c r="G26" s="1">
        <f>'Eve''s Garden'!F30</f>
        <v>0</v>
      </c>
    </row>
    <row r="27" spans="1:7">
      <c r="A27" s="687" t="s">
        <v>1698</v>
      </c>
      <c r="B27" s="496" t="s">
        <v>3347</v>
      </c>
      <c r="C27" s="1176">
        <v>8715021201306</v>
      </c>
      <c r="D27" s="586" t="s">
        <v>18</v>
      </c>
      <c r="E27" s="1172" t="s">
        <v>4222</v>
      </c>
      <c r="F27" s="1175">
        <v>2.29</v>
      </c>
      <c r="G27" s="1">
        <f>'Eve''s Garden'!F31</f>
        <v>0</v>
      </c>
    </row>
    <row r="28" spans="1:7">
      <c r="A28" s="687" t="s">
        <v>1699</v>
      </c>
      <c r="B28" s="496" t="s">
        <v>3348</v>
      </c>
      <c r="C28" s="1176">
        <v>8715021201306</v>
      </c>
      <c r="D28" s="586" t="s">
        <v>1756</v>
      </c>
      <c r="E28" s="1172" t="s">
        <v>4222</v>
      </c>
      <c r="F28" s="1175">
        <v>2.29</v>
      </c>
      <c r="G28" s="1">
        <f>'Eve''s Garden'!F32</f>
        <v>0</v>
      </c>
    </row>
    <row r="29" spans="1:7">
      <c r="A29" s="687" t="s">
        <v>1700</v>
      </c>
      <c r="B29" s="496" t="s">
        <v>3349</v>
      </c>
      <c r="C29" s="1176">
        <v>8715021201306</v>
      </c>
      <c r="D29" s="586" t="s">
        <v>5</v>
      </c>
      <c r="E29" s="1172" t="s">
        <v>4222</v>
      </c>
      <c r="F29" s="1175">
        <v>2.29</v>
      </c>
      <c r="G29" s="1">
        <f>'Eve''s Garden'!F33</f>
        <v>0</v>
      </c>
    </row>
    <row r="30" spans="1:7">
      <c r="A30" s="687" t="s">
        <v>1701</v>
      </c>
      <c r="B30" s="496" t="s">
        <v>3350</v>
      </c>
      <c r="C30" s="1176">
        <v>8715021201306</v>
      </c>
      <c r="D30" s="586" t="s">
        <v>5</v>
      </c>
      <c r="E30" s="1172" t="s">
        <v>4222</v>
      </c>
      <c r="F30" s="1175">
        <v>2.29</v>
      </c>
      <c r="G30" s="1">
        <f>'Eve''s Garden'!F34</f>
        <v>0</v>
      </c>
    </row>
    <row r="31" spans="1:7">
      <c r="A31" s="687" t="s">
        <v>1702</v>
      </c>
      <c r="B31" s="496" t="s">
        <v>3351</v>
      </c>
      <c r="C31" s="1176">
        <v>8715021201306</v>
      </c>
      <c r="D31" s="586" t="s">
        <v>18</v>
      </c>
      <c r="E31" s="1172" t="s">
        <v>4222</v>
      </c>
      <c r="F31" s="1175">
        <v>2.29</v>
      </c>
      <c r="G31" s="1">
        <f>'Eve''s Garden'!F35</f>
        <v>0</v>
      </c>
    </row>
    <row r="32" spans="1:7">
      <c r="A32" s="687" t="s">
        <v>1703</v>
      </c>
      <c r="B32" s="496" t="s">
        <v>3352</v>
      </c>
      <c r="C32" s="1176">
        <v>8715021201306</v>
      </c>
      <c r="D32" s="586" t="s">
        <v>18</v>
      </c>
      <c r="E32" s="1172" t="s">
        <v>4222</v>
      </c>
      <c r="F32" s="1175">
        <v>2.29</v>
      </c>
      <c r="G32" s="1">
        <f>'Eve''s Garden'!F36</f>
        <v>0</v>
      </c>
    </row>
    <row r="33" spans="1:7">
      <c r="A33" s="687" t="s">
        <v>1704</v>
      </c>
      <c r="B33" s="496" t="s">
        <v>3353</v>
      </c>
      <c r="C33" s="1176">
        <v>8715021201306</v>
      </c>
      <c r="D33" s="586" t="s">
        <v>18</v>
      </c>
      <c r="E33" s="1172" t="s">
        <v>4222</v>
      </c>
      <c r="F33" s="1175">
        <v>2.29</v>
      </c>
      <c r="G33" s="1">
        <f>'Eve''s Garden'!F37</f>
        <v>0</v>
      </c>
    </row>
    <row r="34" spans="1:7">
      <c r="A34" s="687" t="s">
        <v>1788</v>
      </c>
      <c r="B34" s="496" t="s">
        <v>3354</v>
      </c>
      <c r="C34" s="1176">
        <v>8715021201306</v>
      </c>
      <c r="D34" s="586" t="s">
        <v>18</v>
      </c>
      <c r="E34" s="1172" t="s">
        <v>4222</v>
      </c>
      <c r="F34" s="1175">
        <v>2.29</v>
      </c>
      <c r="G34" s="1">
        <f>'Eve''s Garden'!F38</f>
        <v>0</v>
      </c>
    </row>
    <row r="35" spans="1:7">
      <c r="A35" s="687" t="s">
        <v>1705</v>
      </c>
      <c r="B35" s="496" t="s">
        <v>3355</v>
      </c>
      <c r="C35" s="1176">
        <v>8715021201306</v>
      </c>
      <c r="D35" s="586" t="s">
        <v>18</v>
      </c>
      <c r="E35" s="1172" t="s">
        <v>4222</v>
      </c>
      <c r="F35" s="1175">
        <v>2.29</v>
      </c>
      <c r="G35" s="1">
        <f>'Eve''s Garden'!F39</f>
        <v>0</v>
      </c>
    </row>
    <row r="36" spans="1:7">
      <c r="A36" s="687" t="s">
        <v>1706</v>
      </c>
      <c r="B36" s="496" t="s">
        <v>3356</v>
      </c>
      <c r="C36" s="1176">
        <v>8715021201306</v>
      </c>
      <c r="D36" s="586" t="s">
        <v>18</v>
      </c>
      <c r="E36" s="1172" t="s">
        <v>4222</v>
      </c>
      <c r="F36" s="1175">
        <v>2.29</v>
      </c>
      <c r="G36" s="1">
        <f>'Eve''s Garden'!F40</f>
        <v>0</v>
      </c>
    </row>
    <row r="37" spans="1:7">
      <c r="A37" s="687" t="s">
        <v>1789</v>
      </c>
      <c r="B37" s="496" t="s">
        <v>3357</v>
      </c>
      <c r="C37" s="1176">
        <v>8715021201306</v>
      </c>
      <c r="D37" s="586" t="s">
        <v>5</v>
      </c>
      <c r="E37" s="1172" t="s">
        <v>4222</v>
      </c>
      <c r="F37" s="1175">
        <v>2.29</v>
      </c>
      <c r="G37" s="1">
        <f>'Eve''s Garden'!F41</f>
        <v>0</v>
      </c>
    </row>
    <row r="38" spans="1:7">
      <c r="A38" s="687" t="s">
        <v>1707</v>
      </c>
      <c r="B38" s="496" t="s">
        <v>3358</v>
      </c>
      <c r="C38" s="1176">
        <v>8715021201306</v>
      </c>
      <c r="D38" s="586" t="s">
        <v>5</v>
      </c>
      <c r="E38" s="1172" t="s">
        <v>4222</v>
      </c>
      <c r="F38" s="1175">
        <v>2.29</v>
      </c>
      <c r="G38" s="1">
        <f>'Eve''s Garden'!F42</f>
        <v>0</v>
      </c>
    </row>
    <row r="39" spans="1:7">
      <c r="A39" s="687" t="s">
        <v>1708</v>
      </c>
      <c r="B39" s="496" t="s">
        <v>3359</v>
      </c>
      <c r="C39" s="1176">
        <v>8715021201306</v>
      </c>
      <c r="D39" s="586" t="s">
        <v>5</v>
      </c>
      <c r="E39" s="1172" t="s">
        <v>4222</v>
      </c>
      <c r="F39" s="1175">
        <v>2.29</v>
      </c>
      <c r="G39" s="1">
        <f>'Eve''s Garden'!F43</f>
        <v>0</v>
      </c>
    </row>
    <row r="40" spans="1:7">
      <c r="A40" s="687" t="s">
        <v>1709</v>
      </c>
      <c r="B40" s="496" t="s">
        <v>3360</v>
      </c>
      <c r="C40" s="1176">
        <v>8715021201306</v>
      </c>
      <c r="D40" s="586" t="s">
        <v>5</v>
      </c>
      <c r="E40" s="1172" t="s">
        <v>4222</v>
      </c>
      <c r="F40" s="1175">
        <v>2.29</v>
      </c>
      <c r="G40" s="1">
        <f>'Eve''s Garden'!F44</f>
        <v>0</v>
      </c>
    </row>
    <row r="41" spans="1:7">
      <c r="A41" s="687" t="s">
        <v>1790</v>
      </c>
      <c r="B41" s="496" t="s">
        <v>3361</v>
      </c>
      <c r="C41" s="1176">
        <v>8715021201306</v>
      </c>
      <c r="D41" s="586" t="s">
        <v>18</v>
      </c>
      <c r="E41" s="1172" t="s">
        <v>4222</v>
      </c>
      <c r="F41" s="1175">
        <v>2.29</v>
      </c>
      <c r="G41" s="1">
        <f>'Eve''s Garden'!F45</f>
        <v>0</v>
      </c>
    </row>
    <row r="42" spans="1:7">
      <c r="A42" s="687" t="s">
        <v>1710</v>
      </c>
      <c r="B42" s="496" t="s">
        <v>3362</v>
      </c>
      <c r="C42" s="1176">
        <v>8715021201306</v>
      </c>
      <c r="D42" s="586" t="s">
        <v>18</v>
      </c>
      <c r="E42" s="1172" t="s">
        <v>4222</v>
      </c>
      <c r="F42" s="1175">
        <v>2.29</v>
      </c>
      <c r="G42" s="1">
        <f>'Eve''s Garden'!F46</f>
        <v>0</v>
      </c>
    </row>
    <row r="43" spans="1:7">
      <c r="A43" s="687" t="s">
        <v>1711</v>
      </c>
      <c r="B43" s="496" t="s">
        <v>3363</v>
      </c>
      <c r="C43" s="1176">
        <v>8715021201306</v>
      </c>
      <c r="D43" s="586" t="s">
        <v>18</v>
      </c>
      <c r="E43" s="1172" t="s">
        <v>4222</v>
      </c>
      <c r="F43" s="1175">
        <v>2.29</v>
      </c>
      <c r="G43" s="1">
        <f>'Eve''s Garden'!F47</f>
        <v>0</v>
      </c>
    </row>
    <row r="44" spans="1:7">
      <c r="A44" s="687" t="s">
        <v>1712</v>
      </c>
      <c r="B44" s="496" t="s">
        <v>3364</v>
      </c>
      <c r="C44" s="1176">
        <v>8715021201306</v>
      </c>
      <c r="D44" s="586" t="s">
        <v>18</v>
      </c>
      <c r="E44" s="1172" t="s">
        <v>4222</v>
      </c>
      <c r="F44" s="1175">
        <v>2.29</v>
      </c>
      <c r="G44" s="1">
        <f>'Eve''s Garden'!F48</f>
        <v>0</v>
      </c>
    </row>
    <row r="45" spans="1:7">
      <c r="A45" s="687" t="s">
        <v>1713</v>
      </c>
      <c r="B45" s="496" t="s">
        <v>3365</v>
      </c>
      <c r="C45" s="1176">
        <v>8715021201306</v>
      </c>
      <c r="D45" s="586" t="s">
        <v>3232</v>
      </c>
      <c r="E45" s="1172" t="s">
        <v>4222</v>
      </c>
      <c r="F45" s="1175">
        <v>2.29</v>
      </c>
      <c r="G45" s="1">
        <f>'Eve''s Garden'!F49</f>
        <v>0</v>
      </c>
    </row>
    <row r="46" spans="1:7">
      <c r="A46" s="687" t="s">
        <v>1714</v>
      </c>
      <c r="B46" s="496" t="s">
        <v>3366</v>
      </c>
      <c r="C46" s="1176">
        <v>8715021201306</v>
      </c>
      <c r="D46" s="586" t="s">
        <v>18</v>
      </c>
      <c r="E46" s="1172" t="s">
        <v>4222</v>
      </c>
      <c r="F46" s="1175">
        <v>2.29</v>
      </c>
      <c r="G46" s="1">
        <f>'Eve''s Garden'!F50</f>
        <v>0</v>
      </c>
    </row>
    <row r="47" spans="1:7">
      <c r="A47" s="687" t="s">
        <v>1715</v>
      </c>
      <c r="B47" s="496" t="s">
        <v>3367</v>
      </c>
      <c r="C47" s="1176">
        <v>8715021201306</v>
      </c>
      <c r="D47" s="586" t="s">
        <v>18</v>
      </c>
      <c r="E47" s="1172" t="s">
        <v>4222</v>
      </c>
      <c r="F47" s="1175">
        <v>2.29</v>
      </c>
      <c r="G47" s="1">
        <f>'Eve''s Garden'!F51</f>
        <v>0</v>
      </c>
    </row>
    <row r="48" spans="1:7">
      <c r="A48" s="687" t="s">
        <v>1716</v>
      </c>
      <c r="B48" s="496" t="s">
        <v>3368</v>
      </c>
      <c r="C48" s="1176">
        <v>8715021201306</v>
      </c>
      <c r="D48" s="586" t="s">
        <v>18</v>
      </c>
      <c r="E48" s="1172" t="s">
        <v>4222</v>
      </c>
      <c r="F48" s="1175">
        <v>2.29</v>
      </c>
      <c r="G48" s="1">
        <f>'Eve''s Garden'!F52</f>
        <v>0</v>
      </c>
    </row>
    <row r="49" spans="1:7">
      <c r="A49" s="687" t="s">
        <v>1717</v>
      </c>
      <c r="B49" s="496" t="s">
        <v>3369</v>
      </c>
      <c r="C49" s="1176">
        <v>8715021201306</v>
      </c>
      <c r="D49" s="586" t="s">
        <v>18</v>
      </c>
      <c r="E49" s="1172" t="s">
        <v>4222</v>
      </c>
      <c r="F49" s="1175">
        <v>2.29</v>
      </c>
      <c r="G49" s="1">
        <f>'Eve''s Garden'!F53</f>
        <v>0</v>
      </c>
    </row>
    <row r="50" spans="1:7">
      <c r="A50" s="687" t="s">
        <v>1791</v>
      </c>
      <c r="B50" s="496" t="s">
        <v>3370</v>
      </c>
      <c r="C50" s="1176">
        <v>8715021201306</v>
      </c>
      <c r="D50" s="586" t="s">
        <v>18</v>
      </c>
      <c r="E50" s="1172" t="s">
        <v>4222</v>
      </c>
      <c r="F50" s="1175">
        <v>2.29</v>
      </c>
      <c r="G50" s="1">
        <f>'Eve''s Garden'!F54</f>
        <v>0</v>
      </c>
    </row>
    <row r="51" spans="1:7">
      <c r="A51" s="687" t="s">
        <v>1718</v>
      </c>
      <c r="B51" s="496" t="s">
        <v>3371</v>
      </c>
      <c r="C51" s="1176">
        <v>8715021201306</v>
      </c>
      <c r="D51" s="586" t="s">
        <v>18</v>
      </c>
      <c r="E51" s="1172" t="s">
        <v>4222</v>
      </c>
      <c r="F51" s="1175">
        <v>2.29</v>
      </c>
      <c r="G51" s="1">
        <f>'Eve''s Garden'!F55</f>
        <v>0</v>
      </c>
    </row>
    <row r="52" spans="1:7">
      <c r="A52" s="687" t="s">
        <v>1792</v>
      </c>
      <c r="B52" s="496" t="s">
        <v>3372</v>
      </c>
      <c r="C52" s="1176">
        <v>8715021201306</v>
      </c>
      <c r="D52" s="586" t="s">
        <v>18</v>
      </c>
      <c r="E52" s="1172" t="s">
        <v>4222</v>
      </c>
      <c r="F52" s="1175">
        <v>2.29</v>
      </c>
      <c r="G52" s="1">
        <f>'Eve''s Garden'!F56</f>
        <v>0</v>
      </c>
    </row>
    <row r="53" spans="1:7">
      <c r="A53" s="687" t="s">
        <v>1719</v>
      </c>
      <c r="B53" s="496" t="s">
        <v>3373</v>
      </c>
      <c r="C53" s="1176">
        <v>8715021201306</v>
      </c>
      <c r="D53" s="586" t="s">
        <v>18</v>
      </c>
      <c r="E53" s="1172" t="s">
        <v>4222</v>
      </c>
      <c r="F53" s="1175">
        <v>2.29</v>
      </c>
      <c r="G53" s="1">
        <f>'Eve''s Garden'!F57</f>
        <v>0</v>
      </c>
    </row>
    <row r="54" spans="1:7">
      <c r="A54" s="687" t="s">
        <v>1793</v>
      </c>
      <c r="B54" s="496" t="s">
        <v>3374</v>
      </c>
      <c r="C54" s="1176">
        <v>8715021201306</v>
      </c>
      <c r="D54" s="586" t="s">
        <v>18</v>
      </c>
      <c r="E54" s="1172" t="s">
        <v>4222</v>
      </c>
      <c r="F54" s="1175">
        <v>2.29</v>
      </c>
      <c r="G54" s="1">
        <f>'Eve''s Garden'!F58</f>
        <v>0</v>
      </c>
    </row>
    <row r="55" spans="1:7">
      <c r="A55" s="687" t="s">
        <v>1794</v>
      </c>
      <c r="B55" s="496" t="s">
        <v>3375</v>
      </c>
      <c r="C55" s="1176">
        <v>8715021201337</v>
      </c>
      <c r="D55" s="586" t="s">
        <v>43</v>
      </c>
      <c r="E55" s="1172" t="s">
        <v>4222</v>
      </c>
      <c r="F55" s="1175">
        <v>2.29</v>
      </c>
      <c r="G55" s="1">
        <f>'Eve''s Garden'!F59</f>
        <v>0</v>
      </c>
    </row>
    <row r="56" spans="1:7">
      <c r="A56" s="687" t="s">
        <v>1795</v>
      </c>
      <c r="B56" s="496" t="s">
        <v>3376</v>
      </c>
      <c r="C56" s="1176">
        <v>8715021201337</v>
      </c>
      <c r="D56" s="586" t="s">
        <v>43</v>
      </c>
      <c r="E56" s="1172" t="s">
        <v>4222</v>
      </c>
      <c r="F56" s="1175">
        <v>2.29</v>
      </c>
      <c r="G56" s="1">
        <f>'Eve''s Garden'!F60</f>
        <v>0</v>
      </c>
    </row>
    <row r="57" spans="1:7">
      <c r="A57" s="687" t="s">
        <v>1796</v>
      </c>
      <c r="B57" s="496" t="s">
        <v>3377</v>
      </c>
      <c r="C57" s="1176">
        <v>8715021201337</v>
      </c>
      <c r="D57" s="586" t="s">
        <v>43</v>
      </c>
      <c r="E57" s="1172" t="s">
        <v>4222</v>
      </c>
      <c r="F57" s="1175">
        <v>2.29</v>
      </c>
      <c r="G57" s="1">
        <f>'Eve''s Garden'!F61</f>
        <v>0</v>
      </c>
    </row>
    <row r="58" spans="1:7">
      <c r="A58" s="687" t="s">
        <v>1720</v>
      </c>
      <c r="B58" s="496" t="s">
        <v>3378</v>
      </c>
      <c r="C58" s="1176">
        <v>8715021201337</v>
      </c>
      <c r="D58" s="586" t="s">
        <v>43</v>
      </c>
      <c r="E58" s="1172" t="s">
        <v>4222</v>
      </c>
      <c r="F58" s="1175">
        <v>2.29</v>
      </c>
      <c r="G58" s="1">
        <f>'Eve''s Garden'!F62</f>
        <v>0</v>
      </c>
    </row>
    <row r="59" spans="1:7">
      <c r="A59" s="687" t="s">
        <v>1721</v>
      </c>
      <c r="B59" s="496" t="s">
        <v>3379</v>
      </c>
      <c r="C59" s="1176">
        <v>8715021201337</v>
      </c>
      <c r="D59" s="586" t="s">
        <v>49</v>
      </c>
      <c r="E59" s="1172" t="s">
        <v>4222</v>
      </c>
      <c r="F59" s="1175">
        <v>2.29</v>
      </c>
      <c r="G59" s="1">
        <f>'Eve''s Garden'!F63</f>
        <v>0</v>
      </c>
    </row>
    <row r="60" spans="1:7">
      <c r="A60" s="687" t="s">
        <v>1722</v>
      </c>
      <c r="B60" s="496" t="s">
        <v>3380</v>
      </c>
      <c r="C60" s="1176">
        <v>8715021201337</v>
      </c>
      <c r="D60" s="586" t="s">
        <v>49</v>
      </c>
      <c r="E60" s="1172" t="s">
        <v>4222</v>
      </c>
      <c r="F60" s="1175">
        <v>2.29</v>
      </c>
      <c r="G60" s="1">
        <f>'Eve''s Garden'!F64</f>
        <v>0</v>
      </c>
    </row>
    <row r="61" spans="1:7">
      <c r="A61" s="687" t="s">
        <v>1723</v>
      </c>
      <c r="B61" s="496" t="s">
        <v>3381</v>
      </c>
      <c r="C61" s="1176">
        <v>8715021201337</v>
      </c>
      <c r="D61" s="586" t="s">
        <v>49</v>
      </c>
      <c r="E61" s="1172" t="s">
        <v>4222</v>
      </c>
      <c r="F61" s="1175">
        <v>2.29</v>
      </c>
      <c r="G61" s="1">
        <f>'Eve''s Garden'!F65</f>
        <v>0</v>
      </c>
    </row>
    <row r="62" spans="1:7">
      <c r="A62" s="687" t="s">
        <v>1724</v>
      </c>
      <c r="B62" s="496" t="s">
        <v>3382</v>
      </c>
      <c r="C62" s="1176">
        <v>8715021201337</v>
      </c>
      <c r="D62" s="586" t="s">
        <v>49</v>
      </c>
      <c r="E62" s="1172" t="s">
        <v>4222</v>
      </c>
      <c r="F62" s="1175">
        <v>2.29</v>
      </c>
      <c r="G62" s="1">
        <f>'Eve''s Garden'!F66</f>
        <v>0</v>
      </c>
    </row>
    <row r="63" spans="1:7">
      <c r="A63" s="687" t="s">
        <v>1797</v>
      </c>
      <c r="B63" s="496" t="s">
        <v>3383</v>
      </c>
      <c r="C63" s="1176">
        <v>8715021201337</v>
      </c>
      <c r="D63" s="586" t="s">
        <v>49</v>
      </c>
      <c r="E63" s="1172" t="s">
        <v>4222</v>
      </c>
      <c r="F63" s="1175">
        <v>2.29</v>
      </c>
      <c r="G63" s="1">
        <f>'Eve''s Garden'!F67</f>
        <v>0</v>
      </c>
    </row>
    <row r="64" spans="1:7">
      <c r="A64" s="687" t="s">
        <v>1798</v>
      </c>
      <c r="B64" s="496" t="s">
        <v>3384</v>
      </c>
      <c r="C64" s="1176">
        <v>8715021201313</v>
      </c>
      <c r="D64" s="586" t="s">
        <v>18</v>
      </c>
      <c r="E64" s="1172" t="s">
        <v>4222</v>
      </c>
      <c r="F64" s="1175">
        <v>2.29</v>
      </c>
      <c r="G64" s="1">
        <f>'Eve''s Garden'!F68</f>
        <v>0</v>
      </c>
    </row>
    <row r="65" spans="1:7">
      <c r="A65" s="687" t="s">
        <v>1725</v>
      </c>
      <c r="B65" s="496" t="s">
        <v>3385</v>
      </c>
      <c r="C65" s="1176">
        <v>8715021201313</v>
      </c>
      <c r="D65" s="586" t="s">
        <v>56</v>
      </c>
      <c r="E65" s="1172" t="s">
        <v>4222</v>
      </c>
      <c r="F65" s="1175">
        <v>2.29</v>
      </c>
      <c r="G65" s="1">
        <f>'Eve''s Garden'!F69</f>
        <v>0</v>
      </c>
    </row>
    <row r="66" spans="1:7">
      <c r="A66" s="687" t="s">
        <v>1799</v>
      </c>
      <c r="B66" s="496" t="s">
        <v>3386</v>
      </c>
      <c r="C66" s="1176">
        <v>8715021201313</v>
      </c>
      <c r="D66" s="586" t="s">
        <v>56</v>
      </c>
      <c r="E66" s="1172" t="s">
        <v>4222</v>
      </c>
      <c r="F66" s="1175">
        <v>2.29</v>
      </c>
      <c r="G66" s="1">
        <f>'Eve''s Garden'!F73</f>
        <v>0</v>
      </c>
    </row>
    <row r="67" spans="1:7">
      <c r="A67" s="687" t="s">
        <v>1800</v>
      </c>
      <c r="B67" s="496" t="s">
        <v>3387</v>
      </c>
      <c r="C67" s="1176">
        <v>8715021201313</v>
      </c>
      <c r="D67" s="586" t="s">
        <v>56</v>
      </c>
      <c r="E67" s="1172" t="s">
        <v>4222</v>
      </c>
      <c r="F67" s="1175">
        <v>2.29</v>
      </c>
      <c r="G67" s="1">
        <f>'Eve''s Garden'!F74</f>
        <v>0</v>
      </c>
    </row>
    <row r="68" spans="1:7">
      <c r="A68" s="687" t="s">
        <v>1726</v>
      </c>
      <c r="B68" s="496" t="s">
        <v>3388</v>
      </c>
      <c r="C68" s="1176">
        <v>8715021201313</v>
      </c>
      <c r="D68" s="586" t="s">
        <v>56</v>
      </c>
      <c r="E68" s="1172" t="s">
        <v>4222</v>
      </c>
      <c r="F68" s="1175">
        <v>2.29</v>
      </c>
      <c r="G68" s="1">
        <f>'Eve''s Garden'!F75</f>
        <v>0</v>
      </c>
    </row>
    <row r="69" spans="1:7">
      <c r="A69" s="687" t="s">
        <v>1801</v>
      </c>
      <c r="B69" s="496" t="s">
        <v>3389</v>
      </c>
      <c r="C69" s="1176">
        <v>8715021201313</v>
      </c>
      <c r="D69" s="1177" t="s">
        <v>18</v>
      </c>
      <c r="E69" s="1172" t="s">
        <v>4222</v>
      </c>
      <c r="F69" s="1175">
        <v>2.29</v>
      </c>
      <c r="G69" s="1">
        <f>'Eve''s Garden'!F76</f>
        <v>0</v>
      </c>
    </row>
    <row r="70" spans="1:7">
      <c r="A70" s="687" t="s">
        <v>1802</v>
      </c>
      <c r="B70" s="496" t="s">
        <v>3390</v>
      </c>
      <c r="C70" s="1176">
        <v>8715021201313</v>
      </c>
      <c r="D70" s="586" t="s">
        <v>56</v>
      </c>
      <c r="E70" s="1172" t="s">
        <v>4222</v>
      </c>
      <c r="F70" s="1175">
        <v>2.29</v>
      </c>
      <c r="G70" s="1">
        <f>'Eve''s Garden'!F77</f>
        <v>0</v>
      </c>
    </row>
    <row r="71" spans="1:7">
      <c r="A71" s="687" t="s">
        <v>1727</v>
      </c>
      <c r="B71" s="496" t="s">
        <v>3391</v>
      </c>
      <c r="C71" s="1176">
        <v>8715021201313</v>
      </c>
      <c r="D71" s="586" t="s">
        <v>56</v>
      </c>
      <c r="E71" s="1172" t="s">
        <v>4222</v>
      </c>
      <c r="F71" s="1175">
        <v>2.29</v>
      </c>
      <c r="G71" s="1">
        <f>'Eve''s Garden'!F78</f>
        <v>0</v>
      </c>
    </row>
    <row r="72" spans="1:7">
      <c r="A72" s="687" t="s">
        <v>1803</v>
      </c>
      <c r="B72" s="496" t="s">
        <v>3392</v>
      </c>
      <c r="C72" s="1176">
        <v>8715021201313</v>
      </c>
      <c r="D72" s="586" t="s">
        <v>56</v>
      </c>
      <c r="E72" s="1172" t="s">
        <v>4222</v>
      </c>
      <c r="F72" s="1175">
        <v>2.29</v>
      </c>
      <c r="G72" s="1">
        <f>'Eve''s Garden'!F79</f>
        <v>0</v>
      </c>
    </row>
    <row r="73" spans="1:7">
      <c r="A73" s="687" t="s">
        <v>1728</v>
      </c>
      <c r="B73" s="496" t="s">
        <v>3393</v>
      </c>
      <c r="C73" s="1176">
        <v>8715021201313</v>
      </c>
      <c r="D73" s="586" t="s">
        <v>56</v>
      </c>
      <c r="E73" s="1172" t="s">
        <v>4222</v>
      </c>
      <c r="F73" s="1175">
        <v>2.29</v>
      </c>
      <c r="G73" s="1">
        <f>'Eve''s Garden'!F80</f>
        <v>0</v>
      </c>
    </row>
    <row r="74" spans="1:7">
      <c r="A74" s="687" t="s">
        <v>1729</v>
      </c>
      <c r="B74" s="496" t="s">
        <v>3394</v>
      </c>
      <c r="C74" s="1176">
        <v>8715021201313</v>
      </c>
      <c r="D74" s="586" t="s">
        <v>56</v>
      </c>
      <c r="E74" s="1172" t="s">
        <v>4222</v>
      </c>
      <c r="F74" s="1175">
        <v>2.29</v>
      </c>
      <c r="G74" s="1">
        <f>'Eve''s Garden'!F81</f>
        <v>0</v>
      </c>
    </row>
    <row r="75" spans="1:7">
      <c r="A75" s="687" t="s">
        <v>1804</v>
      </c>
      <c r="B75" s="496" t="s">
        <v>3395</v>
      </c>
      <c r="C75" s="1176">
        <v>8715021201320</v>
      </c>
      <c r="D75" s="586" t="s">
        <v>66</v>
      </c>
      <c r="E75" s="1172" t="s">
        <v>4222</v>
      </c>
      <c r="F75" s="1175">
        <v>2.29</v>
      </c>
      <c r="G75" s="1">
        <f>'Eve''s Garden'!F82</f>
        <v>0</v>
      </c>
    </row>
    <row r="76" spans="1:7">
      <c r="A76" s="687" t="s">
        <v>1730</v>
      </c>
      <c r="B76" s="496" t="s">
        <v>3396</v>
      </c>
      <c r="C76" s="1176">
        <v>8715021201320</v>
      </c>
      <c r="D76" s="586" t="s">
        <v>66</v>
      </c>
      <c r="E76" s="1172" t="s">
        <v>4222</v>
      </c>
      <c r="F76" s="1175">
        <v>2.29</v>
      </c>
      <c r="G76" s="1">
        <f>'Eve''s Garden'!F83</f>
        <v>0</v>
      </c>
    </row>
    <row r="77" spans="1:7">
      <c r="A77" s="687" t="s">
        <v>1805</v>
      </c>
      <c r="B77" s="496" t="s">
        <v>3397</v>
      </c>
      <c r="C77" s="1176">
        <v>8715021201320</v>
      </c>
      <c r="D77" s="586" t="s">
        <v>66</v>
      </c>
      <c r="E77" s="1172" t="s">
        <v>4222</v>
      </c>
      <c r="F77" s="1175">
        <v>2.29</v>
      </c>
      <c r="G77" s="1">
        <f>'Eve''s Garden'!F84</f>
        <v>0</v>
      </c>
    </row>
    <row r="78" spans="1:7">
      <c r="A78" s="687" t="s">
        <v>1806</v>
      </c>
      <c r="B78" s="496" t="s">
        <v>3398</v>
      </c>
      <c r="C78" s="1176">
        <v>8715021201320</v>
      </c>
      <c r="D78" s="586" t="s">
        <v>66</v>
      </c>
      <c r="E78" s="1172" t="s">
        <v>4222</v>
      </c>
      <c r="F78" s="1175">
        <v>2.29</v>
      </c>
      <c r="G78" s="1">
        <f>'Eve''s Garden'!F85</f>
        <v>0</v>
      </c>
    </row>
    <row r="79" spans="1:7">
      <c r="A79" s="687" t="s">
        <v>1807</v>
      </c>
      <c r="B79" s="496" t="s">
        <v>3399</v>
      </c>
      <c r="C79" s="1176">
        <v>8715021201320</v>
      </c>
      <c r="D79" s="586" t="s">
        <v>66</v>
      </c>
      <c r="E79" s="1172" t="s">
        <v>4222</v>
      </c>
      <c r="F79" s="1175">
        <v>2.29</v>
      </c>
      <c r="G79" s="1">
        <f>'Eve''s Garden'!F86</f>
        <v>0</v>
      </c>
    </row>
    <row r="80" spans="1:7">
      <c r="A80" s="687" t="s">
        <v>1808</v>
      </c>
      <c r="B80" s="496" t="s">
        <v>3400</v>
      </c>
      <c r="C80" s="1176">
        <v>8715021201344</v>
      </c>
      <c r="D80" s="586" t="s">
        <v>49</v>
      </c>
      <c r="E80" s="1172" t="s">
        <v>4222</v>
      </c>
      <c r="F80" s="1175">
        <v>2.29</v>
      </c>
      <c r="G80" s="1">
        <f>'Eve''s Garden'!F87</f>
        <v>0</v>
      </c>
    </row>
    <row r="81" spans="1:7">
      <c r="A81" s="687" t="s">
        <v>1731</v>
      </c>
      <c r="B81" s="496" t="s">
        <v>3401</v>
      </c>
      <c r="C81" s="1176">
        <v>8715021201344</v>
      </c>
      <c r="D81" s="586" t="s">
        <v>57</v>
      </c>
      <c r="E81" s="1172" t="s">
        <v>4222</v>
      </c>
      <c r="F81" s="1175">
        <v>2.29</v>
      </c>
      <c r="G81" s="1">
        <f>'Eve''s Garden'!F88</f>
        <v>0</v>
      </c>
    </row>
    <row r="82" spans="1:7">
      <c r="A82" s="687" t="s">
        <v>1732</v>
      </c>
      <c r="B82" s="496" t="s">
        <v>3402</v>
      </c>
      <c r="C82" s="1176">
        <v>8715021201344</v>
      </c>
      <c r="D82" s="586" t="s">
        <v>3214</v>
      </c>
      <c r="E82" s="1172" t="s">
        <v>4222</v>
      </c>
      <c r="F82" s="1175">
        <v>2.29</v>
      </c>
      <c r="G82" s="1">
        <f>'Eve''s Garden'!F89</f>
        <v>0</v>
      </c>
    </row>
    <row r="83" spans="1:7">
      <c r="A83" s="687" t="s">
        <v>1733</v>
      </c>
      <c r="B83" s="496" t="s">
        <v>3403</v>
      </c>
      <c r="C83" s="1176">
        <v>8715021201344</v>
      </c>
      <c r="D83" s="586" t="s">
        <v>57</v>
      </c>
      <c r="E83" s="1172" t="s">
        <v>4222</v>
      </c>
      <c r="F83" s="1175">
        <v>2.29</v>
      </c>
      <c r="G83" s="1">
        <f>'Eve''s Garden'!F90</f>
        <v>0</v>
      </c>
    </row>
    <row r="84" spans="1:7">
      <c r="A84" s="687" t="s">
        <v>1809</v>
      </c>
      <c r="B84" s="496" t="s">
        <v>3404</v>
      </c>
      <c r="C84" s="1176">
        <v>8715021201344</v>
      </c>
      <c r="D84" s="586" t="s">
        <v>77</v>
      </c>
      <c r="E84" s="1172" t="s">
        <v>4222</v>
      </c>
      <c r="F84" s="1175">
        <v>2.29</v>
      </c>
      <c r="G84" s="1">
        <f>'Eve''s Garden'!F91</f>
        <v>0</v>
      </c>
    </row>
    <row r="85" spans="1:7">
      <c r="A85" s="687" t="s">
        <v>1734</v>
      </c>
      <c r="B85" s="496" t="s">
        <v>3405</v>
      </c>
      <c r="C85" s="1176">
        <v>8715021201344</v>
      </c>
      <c r="D85" s="586" t="s">
        <v>77</v>
      </c>
      <c r="E85" s="1172" t="s">
        <v>4222</v>
      </c>
      <c r="F85" s="1175">
        <v>2.29</v>
      </c>
      <c r="G85" s="1">
        <f>'Eve''s Garden'!F92</f>
        <v>0</v>
      </c>
    </row>
    <row r="86" spans="1:7">
      <c r="A86" s="687" t="s">
        <v>1735</v>
      </c>
      <c r="B86" s="496" t="s">
        <v>3406</v>
      </c>
      <c r="C86" s="1176">
        <v>8715021201344</v>
      </c>
      <c r="D86" s="586" t="s">
        <v>54</v>
      </c>
      <c r="E86" s="1172" t="s">
        <v>4222</v>
      </c>
      <c r="F86" s="1175">
        <v>2.29</v>
      </c>
      <c r="G86" s="1">
        <f>'Eve''s Garden'!F93</f>
        <v>0</v>
      </c>
    </row>
    <row r="87" spans="1:7">
      <c r="A87" s="687" t="s">
        <v>1736</v>
      </c>
      <c r="B87" s="496" t="s">
        <v>3407</v>
      </c>
      <c r="C87" s="1176">
        <v>8715021201344</v>
      </c>
      <c r="D87" s="586" t="s">
        <v>54</v>
      </c>
      <c r="E87" s="1172" t="s">
        <v>4222</v>
      </c>
      <c r="F87" s="1175">
        <v>2.29</v>
      </c>
      <c r="G87" s="1">
        <f>'Eve''s Garden'!F94</f>
        <v>0</v>
      </c>
    </row>
    <row r="88" spans="1:7">
      <c r="A88" s="687" t="s">
        <v>1737</v>
      </c>
      <c r="B88" s="496" t="s">
        <v>3408</v>
      </c>
      <c r="C88" s="1176">
        <v>8715021201344</v>
      </c>
      <c r="D88" s="586" t="s">
        <v>54</v>
      </c>
      <c r="E88" s="1172" t="s">
        <v>4222</v>
      </c>
      <c r="F88" s="1175">
        <v>2.29</v>
      </c>
      <c r="G88" s="1">
        <f>'Eve''s Garden'!F95</f>
        <v>0</v>
      </c>
    </row>
    <row r="89" spans="1:7">
      <c r="A89" s="687" t="s">
        <v>1738</v>
      </c>
      <c r="B89" s="496" t="s">
        <v>3409</v>
      </c>
      <c r="C89" s="1176">
        <v>8715021201344</v>
      </c>
      <c r="D89" s="586" t="s">
        <v>85</v>
      </c>
      <c r="E89" s="1172" t="s">
        <v>4222</v>
      </c>
      <c r="F89" s="1175">
        <v>2.29</v>
      </c>
      <c r="G89" s="1">
        <f>'Eve''s Garden'!F96</f>
        <v>0</v>
      </c>
    </row>
    <row r="90" spans="1:7">
      <c r="A90" s="687" t="s">
        <v>1739</v>
      </c>
      <c r="B90" s="496" t="s">
        <v>3410</v>
      </c>
      <c r="C90" s="1176">
        <v>8715021201344</v>
      </c>
      <c r="D90" s="586" t="s">
        <v>56</v>
      </c>
      <c r="E90" s="1172" t="s">
        <v>4222</v>
      </c>
      <c r="F90" s="1175">
        <v>2.29</v>
      </c>
      <c r="G90" s="1">
        <f>'Eve''s Garden'!F97</f>
        <v>0</v>
      </c>
    </row>
    <row r="91" spans="1:7">
      <c r="A91" s="687" t="s">
        <v>1740</v>
      </c>
      <c r="B91" s="496" t="s">
        <v>3411</v>
      </c>
      <c r="C91" s="1176">
        <v>8715021201344</v>
      </c>
      <c r="D91" s="586" t="s">
        <v>43</v>
      </c>
      <c r="E91" s="1172" t="s">
        <v>4222</v>
      </c>
      <c r="F91" s="1175">
        <v>2.29</v>
      </c>
      <c r="G91" s="1">
        <f>'Eve''s Garden'!F98</f>
        <v>0</v>
      </c>
    </row>
    <row r="92" spans="1:7">
      <c r="A92" s="687" t="s">
        <v>1810</v>
      </c>
      <c r="B92" s="496" t="s">
        <v>3412</v>
      </c>
      <c r="C92" s="1176">
        <v>8715021201344</v>
      </c>
      <c r="D92" s="586" t="s">
        <v>85</v>
      </c>
      <c r="E92" s="1172" t="s">
        <v>4222</v>
      </c>
      <c r="F92" s="1175">
        <v>2.29</v>
      </c>
      <c r="G92" s="1">
        <f>'Eve''s Garden'!F99</f>
        <v>0</v>
      </c>
    </row>
    <row r="93" spans="1:7">
      <c r="A93" s="687" t="s">
        <v>1811</v>
      </c>
      <c r="B93" s="496" t="s">
        <v>3413</v>
      </c>
      <c r="C93" s="1176">
        <v>8715021201344</v>
      </c>
      <c r="D93" s="586" t="s">
        <v>86</v>
      </c>
      <c r="E93" s="1172" t="s">
        <v>4222</v>
      </c>
      <c r="F93" s="1175">
        <v>2.29</v>
      </c>
      <c r="G93" s="1">
        <f>'Eve''s Garden'!F100</f>
        <v>0</v>
      </c>
    </row>
    <row r="94" spans="1:7">
      <c r="A94" s="687" t="s">
        <v>1812</v>
      </c>
      <c r="B94" s="496" t="s">
        <v>3414</v>
      </c>
      <c r="C94" s="1176">
        <v>8715021201344</v>
      </c>
      <c r="D94" s="586" t="s">
        <v>85</v>
      </c>
      <c r="E94" s="1172" t="s">
        <v>4222</v>
      </c>
      <c r="F94" s="1175">
        <v>2.29</v>
      </c>
      <c r="G94" s="1">
        <f>'Eve''s Garden'!F101</f>
        <v>0</v>
      </c>
    </row>
    <row r="95" spans="1:7">
      <c r="A95" s="687" t="s">
        <v>1741</v>
      </c>
      <c r="B95" s="496" t="s">
        <v>3415</v>
      </c>
      <c r="C95" s="1176">
        <v>8715021201344</v>
      </c>
      <c r="D95" s="586" t="s">
        <v>57</v>
      </c>
      <c r="E95" s="1172" t="s">
        <v>4222</v>
      </c>
      <c r="F95" s="1175">
        <v>2.29</v>
      </c>
      <c r="G95" s="1">
        <f>'Eve''s Garden'!F102</f>
        <v>0</v>
      </c>
    </row>
    <row r="96" spans="1:7">
      <c r="A96" s="687" t="s">
        <v>1813</v>
      </c>
      <c r="B96" s="496" t="s">
        <v>3416</v>
      </c>
      <c r="C96" s="1176">
        <v>8715021201344</v>
      </c>
      <c r="D96" s="586" t="s">
        <v>11</v>
      </c>
      <c r="E96" s="1172" t="s">
        <v>4222</v>
      </c>
      <c r="F96" s="1175">
        <v>2.29</v>
      </c>
      <c r="G96" s="1">
        <f>'Eve''s Garden'!F103</f>
        <v>0</v>
      </c>
    </row>
    <row r="97" spans="1:7">
      <c r="A97" s="687" t="s">
        <v>1814</v>
      </c>
      <c r="B97" s="496" t="s">
        <v>3417</v>
      </c>
      <c r="C97" s="1176">
        <v>8715021201344</v>
      </c>
      <c r="D97" s="586" t="s">
        <v>932</v>
      </c>
      <c r="E97" s="1172" t="s">
        <v>4222</v>
      </c>
      <c r="F97" s="1175">
        <v>2.29</v>
      </c>
      <c r="G97" s="1">
        <f>'Eve''s Garden'!F104</f>
        <v>0</v>
      </c>
    </row>
    <row r="98" spans="1:7">
      <c r="A98" s="687" t="s">
        <v>1815</v>
      </c>
      <c r="B98" s="496" t="s">
        <v>3418</v>
      </c>
      <c r="C98" s="1176">
        <v>8715021201344</v>
      </c>
      <c r="D98" s="586" t="s">
        <v>11</v>
      </c>
      <c r="E98" s="1172" t="s">
        <v>4222</v>
      </c>
      <c r="F98" s="1175">
        <v>2.29</v>
      </c>
      <c r="G98" s="1">
        <f>'Eve''s Garden'!F105</f>
        <v>0</v>
      </c>
    </row>
    <row r="99" spans="1:7">
      <c r="A99" s="687" t="s">
        <v>1816</v>
      </c>
      <c r="B99" s="496" t="s">
        <v>3419</v>
      </c>
      <c r="C99" s="1176">
        <v>8715021201344</v>
      </c>
      <c r="D99" s="586" t="s">
        <v>1776</v>
      </c>
      <c r="E99" s="1172" t="s">
        <v>4222</v>
      </c>
      <c r="F99" s="1175">
        <v>2.29</v>
      </c>
      <c r="G99" s="1">
        <f>'Eve''s Garden'!F106</f>
        <v>0</v>
      </c>
    </row>
    <row r="100" spans="1:7">
      <c r="A100" s="687" t="s">
        <v>1742</v>
      </c>
      <c r="B100" s="496" t="s">
        <v>3420</v>
      </c>
      <c r="C100" s="1176">
        <v>8715021201344</v>
      </c>
      <c r="D100" s="586" t="s">
        <v>106</v>
      </c>
      <c r="E100" s="1172" t="s">
        <v>4222</v>
      </c>
      <c r="F100" s="1175">
        <v>2.29</v>
      </c>
      <c r="G100" s="1">
        <f>'Eve''s Garden'!F107</f>
        <v>0</v>
      </c>
    </row>
    <row r="101" spans="1:7">
      <c r="A101" s="687" t="s">
        <v>1743</v>
      </c>
      <c r="B101" s="496" t="s">
        <v>3421</v>
      </c>
      <c r="C101" s="1176">
        <v>8715021201344</v>
      </c>
      <c r="D101" s="586" t="s">
        <v>85</v>
      </c>
      <c r="E101" s="1172" t="s">
        <v>4222</v>
      </c>
      <c r="F101" s="1175">
        <v>2.29</v>
      </c>
      <c r="G101" s="1">
        <f>'Eve''s Garden'!F108</f>
        <v>0</v>
      </c>
    </row>
    <row r="102" spans="1:7">
      <c r="A102" s="687" t="s">
        <v>1744</v>
      </c>
      <c r="B102" s="496" t="s">
        <v>3422</v>
      </c>
      <c r="C102" s="1176">
        <v>8715021201344</v>
      </c>
      <c r="D102" s="586" t="s">
        <v>85</v>
      </c>
      <c r="E102" s="1172" t="s">
        <v>4222</v>
      </c>
      <c r="F102" s="1175">
        <v>2.29</v>
      </c>
      <c r="G102" s="1">
        <f>'Eve''s Garden'!F109</f>
        <v>0</v>
      </c>
    </row>
    <row r="103" spans="1:7">
      <c r="A103" s="687" t="s">
        <v>1817</v>
      </c>
      <c r="B103" s="496" t="s">
        <v>3423</v>
      </c>
      <c r="C103" s="1176">
        <v>8715021201344</v>
      </c>
      <c r="D103" s="586" t="s">
        <v>11</v>
      </c>
      <c r="E103" s="1172" t="s">
        <v>4222</v>
      </c>
      <c r="F103" s="1175">
        <v>2.29</v>
      </c>
      <c r="G103" s="1">
        <f>'Eve''s Garden'!F110</f>
        <v>0</v>
      </c>
    </row>
    <row r="104" spans="1:7">
      <c r="A104" s="687" t="s">
        <v>1365</v>
      </c>
      <c r="B104" s="496" t="s">
        <v>3424</v>
      </c>
      <c r="C104" s="1176">
        <v>8715021201344</v>
      </c>
      <c r="D104" s="586" t="s">
        <v>114</v>
      </c>
      <c r="E104" s="1172" t="s">
        <v>4222</v>
      </c>
      <c r="F104" s="1175">
        <v>2.29</v>
      </c>
      <c r="G104" s="1">
        <f>'Eve''s Garden'!F111</f>
        <v>0</v>
      </c>
    </row>
    <row r="105" spans="1:7">
      <c r="A105" s="687" t="s">
        <v>1371</v>
      </c>
      <c r="B105" s="496" t="s">
        <v>3425</v>
      </c>
      <c r="C105" s="1176">
        <v>8715021201344</v>
      </c>
      <c r="D105" s="586" t="s">
        <v>11</v>
      </c>
      <c r="E105" s="1172" t="s">
        <v>4222</v>
      </c>
      <c r="F105" s="1175">
        <v>2.29</v>
      </c>
      <c r="G105" s="1">
        <f>'Eve''s Garden'!F112</f>
        <v>0</v>
      </c>
    </row>
    <row r="106" spans="1:7">
      <c r="A106" s="687" t="s">
        <v>1377</v>
      </c>
      <c r="B106" s="496" t="s">
        <v>3426</v>
      </c>
      <c r="C106" s="1176">
        <v>8715021201344</v>
      </c>
      <c r="D106" s="586" t="s">
        <v>43</v>
      </c>
      <c r="E106" s="1172" t="s">
        <v>4222</v>
      </c>
      <c r="F106" s="1175">
        <v>2.29</v>
      </c>
      <c r="G106" s="1">
        <f>'Eve''s Garden'!F113</f>
        <v>0</v>
      </c>
    </row>
    <row r="107" spans="1:7">
      <c r="A107" s="687" t="s">
        <v>1383</v>
      </c>
      <c r="B107" s="496" t="s">
        <v>3427</v>
      </c>
      <c r="C107" s="1176">
        <v>8715021201344</v>
      </c>
      <c r="D107" s="586" t="s">
        <v>85</v>
      </c>
      <c r="E107" s="1172" t="s">
        <v>4222</v>
      </c>
      <c r="F107" s="1175">
        <v>2.29</v>
      </c>
      <c r="G107" s="1">
        <f>'Eve''s Garden'!F114</f>
        <v>0</v>
      </c>
    </row>
    <row r="108" spans="1:7">
      <c r="A108" s="1178" t="s">
        <v>1389</v>
      </c>
      <c r="B108" s="1179" t="s">
        <v>3428</v>
      </c>
      <c r="C108" s="1176">
        <v>8715021201344</v>
      </c>
      <c r="D108" s="1177" t="s">
        <v>121</v>
      </c>
      <c r="E108" s="1172" t="s">
        <v>4222</v>
      </c>
      <c r="F108" s="1181">
        <v>2.29</v>
      </c>
      <c r="G108" s="1">
        <f>'Eve''s Garden'!F115</f>
        <v>0</v>
      </c>
    </row>
    <row r="109" spans="1:7">
      <c r="A109" s="1178" t="s">
        <v>1818</v>
      </c>
      <c r="B109" s="1179" t="s">
        <v>3429</v>
      </c>
      <c r="C109" s="1176">
        <v>8715021201313</v>
      </c>
      <c r="D109" s="1177" t="s">
        <v>66</v>
      </c>
      <c r="E109" s="1172" t="s">
        <v>4222</v>
      </c>
      <c r="F109" s="1181">
        <v>2.29</v>
      </c>
      <c r="G109" s="1">
        <f>'Eve''s Garden'!F116</f>
        <v>0</v>
      </c>
    </row>
    <row r="110" spans="1:7">
      <c r="A110" s="1178" t="s">
        <v>1819</v>
      </c>
      <c r="B110" s="1179" t="s">
        <v>3430</v>
      </c>
      <c r="C110" s="1176">
        <v>8715021201313</v>
      </c>
      <c r="D110" s="1177" t="s">
        <v>106</v>
      </c>
      <c r="E110" s="1172" t="s">
        <v>4222</v>
      </c>
      <c r="F110" s="1181">
        <v>2.29</v>
      </c>
      <c r="G110" s="1">
        <f>'Eve''s Garden'!F117</f>
        <v>0</v>
      </c>
    </row>
    <row r="111" spans="1:7">
      <c r="A111" s="1178" t="s">
        <v>1395</v>
      </c>
      <c r="B111" s="1179" t="s">
        <v>3431</v>
      </c>
      <c r="C111" s="1176">
        <v>8715021201313</v>
      </c>
      <c r="D111" s="1177" t="s">
        <v>106</v>
      </c>
      <c r="E111" s="1172" t="s">
        <v>4222</v>
      </c>
      <c r="F111" s="1181">
        <v>2.29</v>
      </c>
      <c r="G111" s="1">
        <f>'Eve''s Garden'!F118</f>
        <v>0</v>
      </c>
    </row>
    <row r="112" spans="1:7">
      <c r="A112" s="1178" t="s">
        <v>1401</v>
      </c>
      <c r="B112" s="1179" t="s">
        <v>3432</v>
      </c>
      <c r="C112" s="1176">
        <v>8715021201313</v>
      </c>
      <c r="D112" s="1177" t="s">
        <v>106</v>
      </c>
      <c r="E112" s="1172" t="s">
        <v>4222</v>
      </c>
      <c r="F112" s="1181">
        <v>2.29</v>
      </c>
      <c r="G112" s="1">
        <f>'Eve''s Garden'!F119</f>
        <v>0</v>
      </c>
    </row>
    <row r="113" spans="1:7">
      <c r="A113" s="1178" t="s">
        <v>1407</v>
      </c>
      <c r="B113" s="1179" t="s">
        <v>3433</v>
      </c>
      <c r="C113" s="1176">
        <v>8715021201313</v>
      </c>
      <c r="D113" s="1177" t="s">
        <v>106</v>
      </c>
      <c r="E113" s="1172" t="s">
        <v>4222</v>
      </c>
      <c r="F113" s="1181">
        <v>2.29</v>
      </c>
      <c r="G113" s="1">
        <f>'Eve''s Garden'!F120</f>
        <v>0</v>
      </c>
    </row>
    <row r="114" spans="1:7">
      <c r="A114" s="1178" t="s">
        <v>1820</v>
      </c>
      <c r="B114" s="1179" t="s">
        <v>3434</v>
      </c>
      <c r="C114" s="1176">
        <v>8715021201313</v>
      </c>
      <c r="D114" s="1177" t="s">
        <v>106</v>
      </c>
      <c r="E114" s="1172" t="s">
        <v>4222</v>
      </c>
      <c r="F114" s="1181">
        <v>2.29</v>
      </c>
      <c r="G114" s="1">
        <f>'Eve''s Garden'!F121</f>
        <v>0</v>
      </c>
    </row>
    <row r="115" spans="1:7">
      <c r="A115" s="1178" t="s">
        <v>1414</v>
      </c>
      <c r="B115" s="1179" t="s">
        <v>3435</v>
      </c>
      <c r="C115" s="1176">
        <v>8715021201313</v>
      </c>
      <c r="D115" s="1177" t="s">
        <v>106</v>
      </c>
      <c r="E115" s="1172" t="s">
        <v>4222</v>
      </c>
      <c r="F115" s="1181">
        <v>2.29</v>
      </c>
      <c r="G115" s="1">
        <f>'Eve''s Garden'!F122</f>
        <v>0</v>
      </c>
    </row>
    <row r="116" spans="1:7">
      <c r="A116" s="1178" t="s">
        <v>1821</v>
      </c>
      <c r="B116" s="1179" t="s">
        <v>3436</v>
      </c>
      <c r="C116" s="1176">
        <v>8715021201313</v>
      </c>
      <c r="D116" s="1177" t="s">
        <v>106</v>
      </c>
      <c r="E116" s="1172" t="s">
        <v>4222</v>
      </c>
      <c r="F116" s="1181">
        <v>2.29</v>
      </c>
      <c r="G116" s="1">
        <f>'Eve''s Garden'!F123</f>
        <v>0</v>
      </c>
    </row>
    <row r="117" spans="1:7">
      <c r="A117" s="1178" t="s">
        <v>1822</v>
      </c>
      <c r="B117" s="1179" t="s">
        <v>3437</v>
      </c>
      <c r="C117" s="1176">
        <v>8715021201313</v>
      </c>
      <c r="D117" s="1177" t="s">
        <v>106</v>
      </c>
      <c r="E117" s="1172" t="s">
        <v>4222</v>
      </c>
      <c r="F117" s="1181">
        <v>2.29</v>
      </c>
      <c r="G117" s="1">
        <f>'Eve''s Garden'!F124</f>
        <v>0</v>
      </c>
    </row>
    <row r="118" spans="1:7">
      <c r="A118" s="1178" t="s">
        <v>1415</v>
      </c>
      <c r="B118" s="1179" t="s">
        <v>3438</v>
      </c>
      <c r="C118" s="1176">
        <v>8715021201313</v>
      </c>
      <c r="D118" s="1177" t="s">
        <v>106</v>
      </c>
      <c r="E118" s="1172" t="s">
        <v>4222</v>
      </c>
      <c r="F118" s="1181">
        <v>2.29</v>
      </c>
      <c r="G118" s="1">
        <f>'Eve''s Garden'!F125</f>
        <v>0</v>
      </c>
    </row>
    <row r="119" spans="1:7">
      <c r="A119" s="1178" t="s">
        <v>1408</v>
      </c>
      <c r="B119" s="1179" t="s">
        <v>3439</v>
      </c>
      <c r="C119" s="1176">
        <v>8715021201313</v>
      </c>
      <c r="D119" s="1177" t="s">
        <v>106</v>
      </c>
      <c r="E119" s="1172" t="s">
        <v>4222</v>
      </c>
      <c r="F119" s="1181">
        <v>2.29</v>
      </c>
      <c r="G119" s="1">
        <f>'Eve''s Garden'!F126</f>
        <v>0</v>
      </c>
    </row>
    <row r="120" spans="1:7">
      <c r="A120" s="1178" t="s">
        <v>1823</v>
      </c>
      <c r="B120" s="1179" t="s">
        <v>3440</v>
      </c>
      <c r="C120" s="1176">
        <v>8715021201313</v>
      </c>
      <c r="D120" s="1177" t="s">
        <v>106</v>
      </c>
      <c r="E120" s="1172" t="s">
        <v>4222</v>
      </c>
      <c r="F120" s="1181">
        <v>2.29</v>
      </c>
      <c r="G120" s="1">
        <f>'Eve''s Garden'!F127</f>
        <v>0</v>
      </c>
    </row>
    <row r="121" spans="1:7">
      <c r="A121" s="1178" t="s">
        <v>1402</v>
      </c>
      <c r="B121" s="1179" t="s">
        <v>3441</v>
      </c>
      <c r="C121" s="1176">
        <v>8715021201313</v>
      </c>
      <c r="D121" s="1177" t="s">
        <v>106</v>
      </c>
      <c r="E121" s="1172" t="s">
        <v>4222</v>
      </c>
      <c r="F121" s="1181">
        <v>2.29</v>
      </c>
      <c r="G121" s="1">
        <f>'Eve''s Garden'!F128</f>
        <v>0</v>
      </c>
    </row>
    <row r="122" spans="1:7">
      <c r="A122" s="1178" t="s">
        <v>1824</v>
      </c>
      <c r="B122" s="1179" t="s">
        <v>3442</v>
      </c>
      <c r="C122" s="1176">
        <v>8715021201313</v>
      </c>
      <c r="D122" s="1177" t="s">
        <v>106</v>
      </c>
      <c r="E122" s="1172" t="s">
        <v>4222</v>
      </c>
      <c r="F122" s="1181">
        <v>2.29</v>
      </c>
      <c r="G122" s="1">
        <f>'Eve''s Garden'!F129</f>
        <v>0</v>
      </c>
    </row>
    <row r="123" spans="1:7">
      <c r="A123" s="1178" t="s">
        <v>1396</v>
      </c>
      <c r="B123" s="1179" t="s">
        <v>3443</v>
      </c>
      <c r="C123" s="1176">
        <v>8715021201313</v>
      </c>
      <c r="D123" s="1177" t="s">
        <v>54</v>
      </c>
      <c r="E123" s="1172" t="s">
        <v>4222</v>
      </c>
      <c r="F123" s="1181">
        <v>2.29</v>
      </c>
      <c r="G123" s="1">
        <f>'Eve''s Garden'!F130</f>
        <v>0</v>
      </c>
    </row>
    <row r="124" spans="1:7">
      <c r="A124" s="1182" t="s">
        <v>1390</v>
      </c>
      <c r="B124" s="1183" t="s">
        <v>3444</v>
      </c>
      <c r="C124" s="1186">
        <v>8715021201313</v>
      </c>
      <c r="D124" s="1184" t="s">
        <v>106</v>
      </c>
      <c r="E124" s="1172" t="s">
        <v>4222</v>
      </c>
      <c r="F124" s="1185">
        <v>2.29</v>
      </c>
      <c r="G124" s="1">
        <f>'Eve''s Garden'!F131</f>
        <v>0</v>
      </c>
    </row>
    <row r="125" spans="1:7">
      <c r="A125" s="1187">
        <v>80000</v>
      </c>
      <c r="B125" s="1179" t="s">
        <v>3445</v>
      </c>
      <c r="C125" s="1189" t="s">
        <v>253</v>
      </c>
      <c r="D125" s="1180" t="s">
        <v>2</v>
      </c>
      <c r="E125" s="1172" t="s">
        <v>4222</v>
      </c>
      <c r="F125" s="1188">
        <v>1.95</v>
      </c>
      <c r="G125" s="1261">
        <f>'Anna''s Garden Finest Grown'!G4</f>
        <v>0</v>
      </c>
    </row>
    <row r="126" spans="1:7">
      <c r="A126" s="1187">
        <v>80005</v>
      </c>
      <c r="B126" s="1179" t="s">
        <v>3446</v>
      </c>
      <c r="C126" s="1190" t="s">
        <v>256</v>
      </c>
      <c r="D126" s="1180" t="s">
        <v>2</v>
      </c>
      <c r="E126" s="1172" t="s">
        <v>4222</v>
      </c>
      <c r="F126" s="1188">
        <v>1.95</v>
      </c>
      <c r="G126" s="1261">
        <f>'Anna''s Garden Finest Grown'!G5</f>
        <v>0</v>
      </c>
    </row>
    <row r="127" spans="1:7">
      <c r="A127" s="1187">
        <v>80010</v>
      </c>
      <c r="B127" s="1179" t="s">
        <v>3447</v>
      </c>
      <c r="C127" s="1191" t="s">
        <v>2697</v>
      </c>
      <c r="D127" s="1180" t="s">
        <v>2</v>
      </c>
      <c r="E127" s="1172" t="s">
        <v>4222</v>
      </c>
      <c r="F127" s="1188">
        <v>1.95</v>
      </c>
      <c r="G127" s="1261">
        <f>'Anna''s Garden Finest Grown'!G6</f>
        <v>0</v>
      </c>
    </row>
    <row r="128" spans="1:7">
      <c r="A128" s="1187">
        <v>80015</v>
      </c>
      <c r="B128" s="1179" t="s">
        <v>3448</v>
      </c>
      <c r="C128" s="1190" t="s">
        <v>259</v>
      </c>
      <c r="D128" s="1180" t="s">
        <v>2</v>
      </c>
      <c r="E128" s="1172" t="s">
        <v>4222</v>
      </c>
      <c r="F128" s="1188">
        <v>1.95</v>
      </c>
      <c r="G128" s="1261">
        <f>'Anna''s Garden Finest Grown'!G7</f>
        <v>0</v>
      </c>
    </row>
    <row r="129" spans="1:7">
      <c r="A129" s="1187">
        <v>80020</v>
      </c>
      <c r="B129" s="1179" t="s">
        <v>3449</v>
      </c>
      <c r="C129" s="1190" t="s">
        <v>262</v>
      </c>
      <c r="D129" s="1180" t="s">
        <v>2</v>
      </c>
      <c r="E129" s="1172" t="s">
        <v>4222</v>
      </c>
      <c r="F129" s="1188">
        <v>1.95</v>
      </c>
      <c r="G129" s="1261">
        <f>'Anna''s Garden Finest Grown'!G8</f>
        <v>0</v>
      </c>
    </row>
    <row r="130" spans="1:7">
      <c r="A130" s="1187">
        <v>80025</v>
      </c>
      <c r="B130" s="1179" t="s">
        <v>3450</v>
      </c>
      <c r="C130" s="1191" t="s">
        <v>2698</v>
      </c>
      <c r="D130" s="1180" t="s">
        <v>2</v>
      </c>
      <c r="E130" s="1172" t="s">
        <v>4222</v>
      </c>
      <c r="F130" s="1188">
        <v>1.95</v>
      </c>
      <c r="G130" s="1261">
        <f>'Anna''s Garden Finest Grown'!G9</f>
        <v>0</v>
      </c>
    </row>
    <row r="131" spans="1:7">
      <c r="A131" s="1187">
        <v>80030</v>
      </c>
      <c r="B131" s="1179" t="s">
        <v>3451</v>
      </c>
      <c r="C131" s="1189" t="s">
        <v>267</v>
      </c>
      <c r="D131" s="1180" t="s">
        <v>2</v>
      </c>
      <c r="E131" s="1172" t="s">
        <v>4222</v>
      </c>
      <c r="F131" s="1188">
        <v>1.95</v>
      </c>
      <c r="G131" s="1261">
        <f>'Anna''s Garden Finest Grown'!G10</f>
        <v>0</v>
      </c>
    </row>
    <row r="132" spans="1:7">
      <c r="A132" s="1187">
        <v>80035</v>
      </c>
      <c r="B132" s="1179" t="s">
        <v>3452</v>
      </c>
      <c r="C132" s="1191" t="s">
        <v>2699</v>
      </c>
      <c r="D132" s="1180" t="s">
        <v>2</v>
      </c>
      <c r="E132" s="1172" t="s">
        <v>4222</v>
      </c>
      <c r="F132" s="1188">
        <v>1.95</v>
      </c>
      <c r="G132" s="1261">
        <f>'Anna''s Garden Finest Grown'!G11</f>
        <v>0</v>
      </c>
    </row>
    <row r="133" spans="1:7">
      <c r="A133" s="1187">
        <v>80040</v>
      </c>
      <c r="B133" s="1179" t="s">
        <v>3453</v>
      </c>
      <c r="C133" s="1190" t="s">
        <v>274</v>
      </c>
      <c r="D133" s="1180" t="s">
        <v>2</v>
      </c>
      <c r="E133" s="1172" t="s">
        <v>4222</v>
      </c>
      <c r="F133" s="1188">
        <v>1.95</v>
      </c>
      <c r="G133" s="1261">
        <f>'Anna''s Garden Finest Grown'!G12</f>
        <v>0</v>
      </c>
    </row>
    <row r="134" spans="1:7">
      <c r="A134" s="1192">
        <v>80045</v>
      </c>
      <c r="B134" s="1179" t="s">
        <v>3454</v>
      </c>
      <c r="C134" s="1190">
        <v>8719274540762</v>
      </c>
      <c r="D134" s="1180" t="s">
        <v>2</v>
      </c>
      <c r="E134" s="1172" t="s">
        <v>4222</v>
      </c>
      <c r="F134" s="1193">
        <v>1.95</v>
      </c>
      <c r="G134" s="1261">
        <f>'Anna''s Garden Finest Grown'!G14</f>
        <v>0</v>
      </c>
    </row>
    <row r="135" spans="1:7">
      <c r="A135" s="1192">
        <v>80050</v>
      </c>
      <c r="B135" s="1179" t="s">
        <v>3455</v>
      </c>
      <c r="C135" s="1194" t="s">
        <v>279</v>
      </c>
      <c r="D135" s="1180" t="s">
        <v>2</v>
      </c>
      <c r="E135" s="1172" t="s">
        <v>4222</v>
      </c>
      <c r="F135" s="1193">
        <v>1.95</v>
      </c>
      <c r="G135" s="1261">
        <f>'Anna''s Garden Finest Grown'!G15</f>
        <v>0</v>
      </c>
    </row>
    <row r="136" spans="1:7">
      <c r="A136" s="1192">
        <v>80055</v>
      </c>
      <c r="B136" s="1179" t="s">
        <v>3456</v>
      </c>
      <c r="C136" s="1194" t="s">
        <v>281</v>
      </c>
      <c r="D136" s="1180" t="s">
        <v>2</v>
      </c>
      <c r="E136" s="1172" t="s">
        <v>4222</v>
      </c>
      <c r="F136" s="1193">
        <v>1.95</v>
      </c>
      <c r="G136" s="1261">
        <f>'Anna''s Garden Finest Grown'!G16</f>
        <v>0</v>
      </c>
    </row>
    <row r="137" spans="1:7">
      <c r="A137" s="1192">
        <v>80060</v>
      </c>
      <c r="B137" s="1179" t="s">
        <v>3457</v>
      </c>
      <c r="C137" s="1194" t="s">
        <v>285</v>
      </c>
      <c r="D137" s="1180" t="s">
        <v>2</v>
      </c>
      <c r="E137" s="1172" t="s">
        <v>4222</v>
      </c>
      <c r="F137" s="1193">
        <v>1.95</v>
      </c>
      <c r="G137" s="1261">
        <f>'Anna''s Garden Finest Grown'!G17</f>
        <v>0</v>
      </c>
    </row>
    <row r="138" spans="1:7">
      <c r="A138" s="1192">
        <v>80065</v>
      </c>
      <c r="B138" s="1179" t="s">
        <v>3458</v>
      </c>
      <c r="C138" s="1194" t="s">
        <v>287</v>
      </c>
      <c r="D138" s="1180" t="s">
        <v>2</v>
      </c>
      <c r="E138" s="1172" t="s">
        <v>4222</v>
      </c>
      <c r="F138" s="1193">
        <v>1.95</v>
      </c>
      <c r="G138" s="1261">
        <f>'Anna''s Garden Finest Grown'!G18</f>
        <v>0</v>
      </c>
    </row>
    <row r="139" spans="1:7">
      <c r="A139" s="1192">
        <v>80070</v>
      </c>
      <c r="B139" s="1179" t="s">
        <v>3459</v>
      </c>
      <c r="C139" s="1194" t="s">
        <v>290</v>
      </c>
      <c r="D139" s="1180" t="s">
        <v>2</v>
      </c>
      <c r="E139" s="1172" t="s">
        <v>4222</v>
      </c>
      <c r="F139" s="1193">
        <v>1.95</v>
      </c>
      <c r="G139" s="1261">
        <f>'Anna''s Garden Finest Grown'!G19</f>
        <v>0</v>
      </c>
    </row>
    <row r="140" spans="1:7">
      <c r="A140" s="1192">
        <v>80075</v>
      </c>
      <c r="B140" s="1179" t="s">
        <v>3460</v>
      </c>
      <c r="C140" s="1194" t="s">
        <v>293</v>
      </c>
      <c r="D140" s="1180" t="s">
        <v>2</v>
      </c>
      <c r="E140" s="1172" t="s">
        <v>4222</v>
      </c>
      <c r="F140" s="1193">
        <v>1.95</v>
      </c>
      <c r="G140" s="1261">
        <f>'Anna''s Garden Finest Grown'!G20</f>
        <v>0</v>
      </c>
    </row>
    <row r="141" spans="1:7">
      <c r="A141" s="1192">
        <v>80080</v>
      </c>
      <c r="B141" s="1179" t="s">
        <v>3461</v>
      </c>
      <c r="C141" s="1194" t="s">
        <v>295</v>
      </c>
      <c r="D141" s="1180" t="s">
        <v>2</v>
      </c>
      <c r="E141" s="1172" t="s">
        <v>4222</v>
      </c>
      <c r="F141" s="1193">
        <v>1.95</v>
      </c>
      <c r="G141" s="1261">
        <f>'Anna''s Garden Finest Grown'!G21</f>
        <v>0</v>
      </c>
    </row>
    <row r="142" spans="1:7">
      <c r="A142" s="1195" t="s">
        <v>2228</v>
      </c>
      <c r="B142" s="1179" t="s">
        <v>3462</v>
      </c>
      <c r="C142" s="1190" t="s">
        <v>348</v>
      </c>
      <c r="D142" s="1180" t="s">
        <v>2</v>
      </c>
      <c r="E142" s="1172" t="s">
        <v>4222</v>
      </c>
      <c r="F142" s="1188">
        <v>1.95</v>
      </c>
      <c r="G142" s="1261">
        <f>'Anna''s Garden Finest Grown'!G23</f>
        <v>0</v>
      </c>
    </row>
    <row r="143" spans="1:7">
      <c r="A143" s="1195" t="s">
        <v>2229</v>
      </c>
      <c r="B143" s="1179" t="s">
        <v>3463</v>
      </c>
      <c r="C143" s="1191" t="s">
        <v>2700</v>
      </c>
      <c r="D143" s="1180" t="s">
        <v>2</v>
      </c>
      <c r="E143" s="1172" t="s">
        <v>4222</v>
      </c>
      <c r="F143" s="1188">
        <v>1.95</v>
      </c>
      <c r="G143" s="1261">
        <f>'Anna''s Garden Finest Grown'!G24</f>
        <v>0</v>
      </c>
    </row>
    <row r="144" spans="1:7">
      <c r="A144" s="1195" t="s">
        <v>2230</v>
      </c>
      <c r="B144" s="1179" t="s">
        <v>3464</v>
      </c>
      <c r="C144" s="1196" t="s">
        <v>301</v>
      </c>
      <c r="D144" s="1180" t="s">
        <v>2</v>
      </c>
      <c r="E144" s="1172" t="s">
        <v>4222</v>
      </c>
      <c r="F144" s="1188">
        <v>1.95</v>
      </c>
      <c r="G144" s="1261">
        <f>'Anna''s Garden Finest Grown'!G25</f>
        <v>0</v>
      </c>
    </row>
    <row r="145" spans="1:7">
      <c r="A145" s="1195" t="s">
        <v>2231</v>
      </c>
      <c r="B145" s="1179" t="s">
        <v>3465</v>
      </c>
      <c r="C145" s="1196" t="s">
        <v>305</v>
      </c>
      <c r="D145" s="1180" t="s">
        <v>2</v>
      </c>
      <c r="E145" s="1172" t="s">
        <v>4222</v>
      </c>
      <c r="F145" s="1188">
        <v>1.95</v>
      </c>
      <c r="G145" s="1261">
        <f>'Anna''s Garden Finest Grown'!G26</f>
        <v>0</v>
      </c>
    </row>
    <row r="146" spans="1:7">
      <c r="A146" s="1192">
        <v>80110</v>
      </c>
      <c r="B146" s="1179" t="s">
        <v>3466</v>
      </c>
      <c r="C146" s="1197" t="s">
        <v>311</v>
      </c>
      <c r="D146" s="1180" t="s">
        <v>2</v>
      </c>
      <c r="E146" s="1172" t="s">
        <v>4222</v>
      </c>
      <c r="F146" s="1188">
        <v>1.95</v>
      </c>
      <c r="G146" s="1261">
        <f>'Anna''s Garden Finest Grown'!G27</f>
        <v>0</v>
      </c>
    </row>
    <row r="147" spans="1:7">
      <c r="A147" s="1192">
        <v>80115</v>
      </c>
      <c r="B147" s="1179" t="s">
        <v>3467</v>
      </c>
      <c r="C147" s="1191" t="s">
        <v>2701</v>
      </c>
      <c r="D147" s="1180" t="s">
        <v>2</v>
      </c>
      <c r="E147" s="1172" t="s">
        <v>4222</v>
      </c>
      <c r="F147" s="1188">
        <v>1.95</v>
      </c>
      <c r="G147" s="1261">
        <f>'Anna''s Garden Finest Grown'!G28</f>
        <v>0</v>
      </c>
    </row>
    <row r="148" spans="1:7">
      <c r="A148" s="1192">
        <v>80120</v>
      </c>
      <c r="B148" s="1179" t="s">
        <v>3468</v>
      </c>
      <c r="C148" s="1190">
        <v>8719274545286</v>
      </c>
      <c r="D148" s="1180" t="s">
        <v>2</v>
      </c>
      <c r="E148" s="1172" t="s">
        <v>4222</v>
      </c>
      <c r="F148" s="1188">
        <v>1.95</v>
      </c>
      <c r="G148" s="1261">
        <f>'Anna''s Garden Finest Grown'!G29</f>
        <v>0</v>
      </c>
    </row>
    <row r="149" spans="1:7">
      <c r="A149" s="1192">
        <v>80125</v>
      </c>
      <c r="B149" s="1179" t="s">
        <v>3469</v>
      </c>
      <c r="C149" s="1196" t="s">
        <v>314</v>
      </c>
      <c r="D149" s="1180" t="s">
        <v>2</v>
      </c>
      <c r="E149" s="1172" t="s">
        <v>4222</v>
      </c>
      <c r="F149" s="1188">
        <v>1.95</v>
      </c>
      <c r="G149" s="1261">
        <f>'Anna''s Garden Finest Grown'!G30</f>
        <v>0</v>
      </c>
    </row>
    <row r="150" spans="1:7">
      <c r="A150" s="1192">
        <v>80130</v>
      </c>
      <c r="B150" s="1179" t="s">
        <v>3470</v>
      </c>
      <c r="C150" s="1190" t="s">
        <v>316</v>
      </c>
      <c r="D150" s="1180" t="s">
        <v>2</v>
      </c>
      <c r="E150" s="1172" t="s">
        <v>4222</v>
      </c>
      <c r="F150" s="1188">
        <v>1.95</v>
      </c>
      <c r="G150" s="1261">
        <f>'Anna''s Garden Finest Grown'!G31</f>
        <v>0</v>
      </c>
    </row>
    <row r="151" spans="1:7">
      <c r="A151" s="1192">
        <v>80135</v>
      </c>
      <c r="B151" s="1179" t="s">
        <v>3471</v>
      </c>
      <c r="C151" s="1196" t="s">
        <v>319</v>
      </c>
      <c r="D151" s="1180" t="s">
        <v>2</v>
      </c>
      <c r="E151" s="1172" t="s">
        <v>4222</v>
      </c>
      <c r="F151" s="1188">
        <v>1.95</v>
      </c>
      <c r="G151" s="1261">
        <f>'Anna''s Garden Finest Grown'!G32</f>
        <v>0</v>
      </c>
    </row>
    <row r="152" spans="1:7">
      <c r="A152" s="1192">
        <v>80140</v>
      </c>
      <c r="B152" s="1179" t="s">
        <v>3472</v>
      </c>
      <c r="C152" s="1190" t="s">
        <v>322</v>
      </c>
      <c r="D152" s="1180" t="s">
        <v>2</v>
      </c>
      <c r="E152" s="1172" t="s">
        <v>4222</v>
      </c>
      <c r="F152" s="1188">
        <v>1.95</v>
      </c>
      <c r="G152" s="1261">
        <f>'Anna''s Garden Finest Grown'!G33</f>
        <v>0</v>
      </c>
    </row>
    <row r="153" spans="1:7">
      <c r="A153" s="1192">
        <v>80145</v>
      </c>
      <c r="B153" s="1179" t="s">
        <v>3473</v>
      </c>
      <c r="C153" s="1190" t="s">
        <v>324</v>
      </c>
      <c r="D153" s="1180" t="s">
        <v>2</v>
      </c>
      <c r="E153" s="1172" t="s">
        <v>4222</v>
      </c>
      <c r="F153" s="1188">
        <v>1.95</v>
      </c>
      <c r="G153" s="1261">
        <f>'Anna''s Garden Finest Grown'!G34</f>
        <v>0</v>
      </c>
    </row>
    <row r="154" spans="1:7">
      <c r="A154" s="1192">
        <v>80150</v>
      </c>
      <c r="B154" s="1179" t="s">
        <v>3474</v>
      </c>
      <c r="C154" s="1196" t="s">
        <v>326</v>
      </c>
      <c r="D154" s="1180" t="s">
        <v>2</v>
      </c>
      <c r="E154" s="1172" t="s">
        <v>4222</v>
      </c>
      <c r="F154" s="1188">
        <v>1.95</v>
      </c>
      <c r="G154" s="1261">
        <f>'Anna''s Garden Finest Grown'!G35</f>
        <v>0</v>
      </c>
    </row>
    <row r="155" spans="1:7">
      <c r="A155" s="1192">
        <v>80155</v>
      </c>
      <c r="B155" s="1179" t="s">
        <v>3475</v>
      </c>
      <c r="C155" s="1190" t="s">
        <v>328</v>
      </c>
      <c r="D155" s="1180" t="s">
        <v>2</v>
      </c>
      <c r="E155" s="1172" t="s">
        <v>4222</v>
      </c>
      <c r="F155" s="1188">
        <v>1.95</v>
      </c>
      <c r="G155" s="1261">
        <f>'Anna''s Garden Finest Grown'!G36</f>
        <v>0</v>
      </c>
    </row>
    <row r="156" spans="1:7">
      <c r="A156" s="1192">
        <v>80160</v>
      </c>
      <c r="B156" s="1179" t="s">
        <v>3476</v>
      </c>
      <c r="C156" s="1190" t="s">
        <v>330</v>
      </c>
      <c r="D156" s="1180" t="s">
        <v>2</v>
      </c>
      <c r="E156" s="1172" t="s">
        <v>4222</v>
      </c>
      <c r="F156" s="1188">
        <v>1.95</v>
      </c>
      <c r="G156" s="1261">
        <f>'Anna''s Garden Finest Grown'!G37</f>
        <v>0</v>
      </c>
    </row>
    <row r="157" spans="1:7">
      <c r="A157" s="1192">
        <v>80165</v>
      </c>
      <c r="B157" s="1179" t="s">
        <v>3477</v>
      </c>
      <c r="C157" s="1191" t="s">
        <v>2702</v>
      </c>
      <c r="D157" s="1180" t="s">
        <v>2</v>
      </c>
      <c r="E157" s="1172" t="s">
        <v>4222</v>
      </c>
      <c r="F157" s="1188">
        <v>1.95</v>
      </c>
      <c r="G157" s="1261">
        <f>'Anna''s Garden Finest Grown'!G38</f>
        <v>0</v>
      </c>
    </row>
    <row r="158" spans="1:7">
      <c r="A158" s="1192">
        <v>80170</v>
      </c>
      <c r="B158" s="1179" t="s">
        <v>3478</v>
      </c>
      <c r="C158" s="1191" t="s">
        <v>2703</v>
      </c>
      <c r="D158" s="1180" t="s">
        <v>2</v>
      </c>
      <c r="E158" s="1172" t="s">
        <v>4222</v>
      </c>
      <c r="F158" s="1188">
        <v>1.95</v>
      </c>
      <c r="G158" s="1261">
        <f>'Anna''s Garden Finest Grown'!G39</f>
        <v>0</v>
      </c>
    </row>
    <row r="159" spans="1:7">
      <c r="A159" s="1192">
        <v>80175</v>
      </c>
      <c r="B159" s="1179" t="s">
        <v>3479</v>
      </c>
      <c r="C159" s="1196" t="s">
        <v>333</v>
      </c>
      <c r="D159" s="1180" t="s">
        <v>2</v>
      </c>
      <c r="E159" s="1172" t="s">
        <v>4222</v>
      </c>
      <c r="F159" s="1188">
        <v>1.95</v>
      </c>
      <c r="G159" s="1261">
        <f>'Anna''s Garden Finest Grown'!G40</f>
        <v>0</v>
      </c>
    </row>
    <row r="160" spans="1:7">
      <c r="A160" s="1192">
        <v>80180</v>
      </c>
      <c r="B160" s="1179" t="s">
        <v>3480</v>
      </c>
      <c r="C160" s="1196" t="s">
        <v>335</v>
      </c>
      <c r="D160" s="1180" t="s">
        <v>2</v>
      </c>
      <c r="E160" s="1172" t="s">
        <v>4222</v>
      </c>
      <c r="F160" s="1188">
        <v>1.95</v>
      </c>
      <c r="G160" s="1261">
        <f>'Anna''s Garden Finest Grown'!G41</f>
        <v>0</v>
      </c>
    </row>
    <row r="161" spans="1:7">
      <c r="A161" s="1195" t="s">
        <v>2232</v>
      </c>
      <c r="B161" s="1179" t="s">
        <v>3481</v>
      </c>
      <c r="C161" s="1190" t="s">
        <v>338</v>
      </c>
      <c r="D161" s="1180" t="s">
        <v>2</v>
      </c>
      <c r="E161" s="1172" t="s">
        <v>4222</v>
      </c>
      <c r="F161" s="1188">
        <v>1.95</v>
      </c>
      <c r="G161" s="1261">
        <f>'Anna''s Garden Finest Grown'!G42</f>
        <v>0</v>
      </c>
    </row>
    <row r="162" spans="1:7">
      <c r="A162" s="1195" t="s">
        <v>2233</v>
      </c>
      <c r="B162" s="1179" t="s">
        <v>3482</v>
      </c>
      <c r="C162" s="1190">
        <v>8719497266494</v>
      </c>
      <c r="D162" s="1180" t="s">
        <v>2</v>
      </c>
      <c r="E162" s="1172" t="s">
        <v>4222</v>
      </c>
      <c r="F162" s="1188">
        <v>1.95</v>
      </c>
      <c r="G162" s="1261">
        <f>'Anna''s Garden Finest Grown'!G43</f>
        <v>0</v>
      </c>
    </row>
    <row r="163" spans="1:7">
      <c r="A163" s="1195" t="s">
        <v>2234</v>
      </c>
      <c r="B163" s="1179" t="s">
        <v>3483</v>
      </c>
      <c r="C163" s="1197" t="s">
        <v>343</v>
      </c>
      <c r="D163" s="1180" t="s">
        <v>2</v>
      </c>
      <c r="E163" s="1172" t="s">
        <v>4222</v>
      </c>
      <c r="F163" s="1188">
        <v>1.95</v>
      </c>
      <c r="G163" s="1261">
        <f>'Anna''s Garden Finest Grown'!G44</f>
        <v>0</v>
      </c>
    </row>
    <row r="164" spans="1:7">
      <c r="A164" s="1195" t="s">
        <v>2235</v>
      </c>
      <c r="B164" s="1179" t="s">
        <v>3484</v>
      </c>
      <c r="C164" s="1190" t="s">
        <v>299</v>
      </c>
      <c r="D164" s="1180" t="s">
        <v>2</v>
      </c>
      <c r="E164" s="1172" t="s">
        <v>4222</v>
      </c>
      <c r="F164" s="1188">
        <v>1.95</v>
      </c>
      <c r="G164" s="1261">
        <f>'Anna''s Garden Finest Grown'!G45</f>
        <v>0</v>
      </c>
    </row>
    <row r="165" spans="1:7">
      <c r="A165" s="1195" t="s">
        <v>2236</v>
      </c>
      <c r="B165" s="1179" t="s">
        <v>3485</v>
      </c>
      <c r="C165" s="1190">
        <v>8719497266487</v>
      </c>
      <c r="D165" s="1180" t="s">
        <v>2</v>
      </c>
      <c r="E165" s="1172" t="s">
        <v>4222</v>
      </c>
      <c r="F165" s="1188">
        <v>1.95</v>
      </c>
      <c r="G165" s="1261">
        <f>'Anna''s Garden Finest Grown'!G46</f>
        <v>0</v>
      </c>
    </row>
    <row r="166" spans="1:7">
      <c r="A166" s="1195" t="s">
        <v>2237</v>
      </c>
      <c r="B166" s="1179" t="s">
        <v>3486</v>
      </c>
      <c r="C166" s="1191" t="s">
        <v>2704</v>
      </c>
      <c r="D166" s="1180" t="s">
        <v>2</v>
      </c>
      <c r="E166" s="1172" t="s">
        <v>4222</v>
      </c>
      <c r="F166" s="1188">
        <v>1.95</v>
      </c>
      <c r="G166" s="1261">
        <f>'Anna''s Garden Finest Grown'!G47</f>
        <v>0</v>
      </c>
    </row>
    <row r="167" spans="1:7">
      <c r="A167" s="1195" t="s">
        <v>2238</v>
      </c>
      <c r="B167" s="1179" t="s">
        <v>3487</v>
      </c>
      <c r="C167" s="1196" t="s">
        <v>351</v>
      </c>
      <c r="D167" s="1180" t="s">
        <v>2</v>
      </c>
      <c r="E167" s="1172" t="s">
        <v>4222</v>
      </c>
      <c r="F167" s="1188">
        <v>1.95</v>
      </c>
      <c r="G167" s="1261">
        <f>'Anna''s Garden Finest Grown'!G48</f>
        <v>0</v>
      </c>
    </row>
    <row r="168" spans="1:7">
      <c r="A168" s="1195" t="s">
        <v>2239</v>
      </c>
      <c r="B168" s="1179" t="s">
        <v>3488</v>
      </c>
      <c r="C168" s="1191" t="s">
        <v>2705</v>
      </c>
      <c r="D168" s="1180" t="s">
        <v>2</v>
      </c>
      <c r="E168" s="1172" t="s">
        <v>4222</v>
      </c>
      <c r="F168" s="1188">
        <v>1.95</v>
      </c>
      <c r="G168" s="1261">
        <f>'Anna''s Garden Finest Grown'!G49</f>
        <v>0</v>
      </c>
    </row>
    <row r="169" spans="1:7">
      <c r="A169" s="1195" t="s">
        <v>2240</v>
      </c>
      <c r="B169" s="1179" t="s">
        <v>3489</v>
      </c>
      <c r="C169" s="1194" t="s">
        <v>354</v>
      </c>
      <c r="D169" s="1180" t="s">
        <v>2</v>
      </c>
      <c r="E169" s="1172" t="s">
        <v>4222</v>
      </c>
      <c r="F169" s="1188">
        <v>1.95</v>
      </c>
      <c r="G169" s="1261">
        <f>'Anna''s Garden Finest Grown'!G50</f>
        <v>0</v>
      </c>
    </row>
    <row r="170" spans="1:7">
      <c r="A170" s="1195" t="s">
        <v>2241</v>
      </c>
      <c r="B170" s="1179" t="s">
        <v>3490</v>
      </c>
      <c r="C170" s="1190" t="s">
        <v>357</v>
      </c>
      <c r="D170" s="1180" t="s">
        <v>2</v>
      </c>
      <c r="E170" s="1172" t="s">
        <v>4222</v>
      </c>
      <c r="F170" s="1188">
        <v>1.95</v>
      </c>
      <c r="G170" s="1261">
        <f>'Anna''s Garden Finest Grown'!G51</f>
        <v>0</v>
      </c>
    </row>
    <row r="171" spans="1:7">
      <c r="A171" s="1195" t="s">
        <v>2242</v>
      </c>
      <c r="B171" s="1179" t="s">
        <v>3491</v>
      </c>
      <c r="C171" s="1197" t="s">
        <v>308</v>
      </c>
      <c r="D171" s="1180" t="s">
        <v>2</v>
      </c>
      <c r="E171" s="1172" t="s">
        <v>4222</v>
      </c>
      <c r="F171" s="1188">
        <v>1.95</v>
      </c>
      <c r="G171" s="1261">
        <f>'Anna''s Garden Finest Grown'!G52</f>
        <v>0</v>
      </c>
    </row>
    <row r="172" spans="1:7">
      <c r="A172" s="1195" t="s">
        <v>2243</v>
      </c>
      <c r="B172" s="1179" t="s">
        <v>3492</v>
      </c>
      <c r="C172" s="1191" t="s">
        <v>2706</v>
      </c>
      <c r="D172" s="1180" t="s">
        <v>2</v>
      </c>
      <c r="E172" s="1172" t="s">
        <v>4222</v>
      </c>
      <c r="F172" s="1188">
        <v>1.95</v>
      </c>
      <c r="G172" s="1261">
        <f>'Anna''s Garden Finest Grown'!G53</f>
        <v>0</v>
      </c>
    </row>
    <row r="173" spans="1:7">
      <c r="A173" s="1195" t="s">
        <v>2244</v>
      </c>
      <c r="B173" s="1179" t="s">
        <v>3493</v>
      </c>
      <c r="C173" s="1191" t="s">
        <v>2707</v>
      </c>
      <c r="D173" s="1180" t="s">
        <v>2</v>
      </c>
      <c r="E173" s="1172" t="s">
        <v>4222</v>
      </c>
      <c r="F173" s="1188">
        <v>1.95</v>
      </c>
      <c r="G173" s="1261">
        <f>'Anna''s Garden Finest Grown'!G54</f>
        <v>0</v>
      </c>
    </row>
    <row r="174" spans="1:7">
      <c r="A174" s="1195" t="s">
        <v>2245</v>
      </c>
      <c r="B174" s="1179" t="s">
        <v>3494</v>
      </c>
      <c r="C174" s="1191" t="s">
        <v>2708</v>
      </c>
      <c r="D174" s="1180" t="s">
        <v>2</v>
      </c>
      <c r="E174" s="1172" t="s">
        <v>4222</v>
      </c>
      <c r="F174" s="1188">
        <v>1.95</v>
      </c>
      <c r="G174" s="1261">
        <f>'Anna''s Garden Finest Grown'!G55</f>
        <v>0</v>
      </c>
    </row>
    <row r="175" spans="1:7">
      <c r="A175" s="1195" t="s">
        <v>2246</v>
      </c>
      <c r="B175" s="1179" t="s">
        <v>3495</v>
      </c>
      <c r="C175" s="1196" t="s">
        <v>362</v>
      </c>
      <c r="D175" s="1180" t="s">
        <v>2</v>
      </c>
      <c r="E175" s="1172" t="s">
        <v>4222</v>
      </c>
      <c r="F175" s="1188">
        <v>1.95</v>
      </c>
      <c r="G175" s="1261">
        <f>'Anna''s Garden Finest Grown'!G56</f>
        <v>0</v>
      </c>
    </row>
    <row r="176" spans="1:7">
      <c r="A176" s="1195" t="s">
        <v>2247</v>
      </c>
      <c r="B176" s="1179" t="s">
        <v>3496</v>
      </c>
      <c r="C176" s="1197" t="s">
        <v>2709</v>
      </c>
      <c r="D176" s="1180" t="s">
        <v>2</v>
      </c>
      <c r="E176" s="1172" t="s">
        <v>4222</v>
      </c>
      <c r="F176" s="1188">
        <v>2.2999999999999998</v>
      </c>
      <c r="G176" s="1261">
        <f>'Anna''s Garden Finest Grown'!G57</f>
        <v>0</v>
      </c>
    </row>
    <row r="177" spans="1:7">
      <c r="A177" s="1195" t="s">
        <v>2248</v>
      </c>
      <c r="B177" s="1179" t="s">
        <v>3497</v>
      </c>
      <c r="C177" s="1191" t="s">
        <v>2710</v>
      </c>
      <c r="D177" s="1180" t="s">
        <v>2</v>
      </c>
      <c r="E177" s="1172" t="s">
        <v>4222</v>
      </c>
      <c r="F177" s="1188">
        <v>1.95</v>
      </c>
      <c r="G177" s="1261">
        <f>'Anna''s Garden Finest Grown'!G58</f>
        <v>0</v>
      </c>
    </row>
    <row r="178" spans="1:7">
      <c r="A178" s="1195" t="s">
        <v>2249</v>
      </c>
      <c r="B178" s="1179" t="s">
        <v>3498</v>
      </c>
      <c r="C178" s="1191" t="s">
        <v>2711</v>
      </c>
      <c r="D178" s="1180" t="s">
        <v>2</v>
      </c>
      <c r="E178" s="1172" t="s">
        <v>4222</v>
      </c>
      <c r="F178" s="1188">
        <v>1.95</v>
      </c>
      <c r="G178" s="1261">
        <f>'Anna''s Garden Finest Grown'!G59</f>
        <v>0</v>
      </c>
    </row>
    <row r="179" spans="1:7">
      <c r="A179" s="1195" t="s">
        <v>2250</v>
      </c>
      <c r="B179" s="1179" t="s">
        <v>3499</v>
      </c>
      <c r="C179" s="1191" t="s">
        <v>2712</v>
      </c>
      <c r="D179" s="1180" t="s">
        <v>2</v>
      </c>
      <c r="E179" s="1172" t="s">
        <v>4222</v>
      </c>
      <c r="F179" s="1188">
        <v>1.95</v>
      </c>
      <c r="G179" s="1261">
        <f>'Anna''s Garden Finest Grown'!G60</f>
        <v>0</v>
      </c>
    </row>
    <row r="180" spans="1:7">
      <c r="A180" s="1195" t="s">
        <v>2251</v>
      </c>
      <c r="B180" s="1179" t="s">
        <v>3500</v>
      </c>
      <c r="C180" s="1190" t="s">
        <v>365</v>
      </c>
      <c r="D180" s="1180" t="s">
        <v>2</v>
      </c>
      <c r="E180" s="1172" t="s">
        <v>4222</v>
      </c>
      <c r="F180" s="1188">
        <v>1.95</v>
      </c>
      <c r="G180" s="1261">
        <f>'Anna''s Garden Finest Grown'!G61</f>
        <v>0</v>
      </c>
    </row>
    <row r="181" spans="1:7">
      <c r="A181" s="1195" t="s">
        <v>2252</v>
      </c>
      <c r="B181" s="1179" t="s">
        <v>3501</v>
      </c>
      <c r="C181" s="1196" t="s">
        <v>367</v>
      </c>
      <c r="D181" s="1180" t="s">
        <v>2</v>
      </c>
      <c r="E181" s="1172" t="s">
        <v>4222</v>
      </c>
      <c r="F181" s="1188">
        <v>1.95</v>
      </c>
      <c r="G181" s="1261">
        <f>'Anna''s Garden Finest Grown'!G62</f>
        <v>0</v>
      </c>
    </row>
    <row r="182" spans="1:7">
      <c r="A182" s="1195" t="s">
        <v>2253</v>
      </c>
      <c r="B182" s="1179" t="s">
        <v>3502</v>
      </c>
      <c r="C182" s="1196" t="s">
        <v>371</v>
      </c>
      <c r="D182" s="1180" t="s">
        <v>2</v>
      </c>
      <c r="E182" s="1172" t="s">
        <v>4222</v>
      </c>
      <c r="F182" s="1188">
        <v>1.95</v>
      </c>
      <c r="G182" s="1261">
        <f>'Anna''s Garden Finest Grown'!G63</f>
        <v>0</v>
      </c>
    </row>
    <row r="183" spans="1:7">
      <c r="A183" s="1195" t="s">
        <v>2254</v>
      </c>
      <c r="B183" s="1179" t="s">
        <v>3503</v>
      </c>
      <c r="C183" s="1191" t="s">
        <v>2713</v>
      </c>
      <c r="D183" s="1180" t="s">
        <v>2</v>
      </c>
      <c r="E183" s="1172" t="s">
        <v>4222</v>
      </c>
      <c r="F183" s="1198">
        <v>1.95</v>
      </c>
      <c r="G183" s="1261">
        <f>'Anna''s Garden Finest Grown'!G65</f>
        <v>0</v>
      </c>
    </row>
    <row r="184" spans="1:7">
      <c r="A184" s="1199" t="s">
        <v>2255</v>
      </c>
      <c r="B184" s="1179" t="s">
        <v>3504</v>
      </c>
      <c r="C184" s="1194" t="s">
        <v>374</v>
      </c>
      <c r="D184" s="1180" t="s">
        <v>2</v>
      </c>
      <c r="E184" s="1172" t="s">
        <v>4222</v>
      </c>
      <c r="F184" s="1198">
        <v>1.95</v>
      </c>
      <c r="G184" s="1261">
        <f>'Anna''s Garden Finest Grown'!G66</f>
        <v>0</v>
      </c>
    </row>
    <row r="185" spans="1:7">
      <c r="A185" s="1199" t="s">
        <v>2256</v>
      </c>
      <c r="B185" s="1179" t="s">
        <v>3505</v>
      </c>
      <c r="C185" s="1194" t="s">
        <v>377</v>
      </c>
      <c r="D185" s="1180" t="s">
        <v>2</v>
      </c>
      <c r="E185" s="1172" t="s">
        <v>4222</v>
      </c>
      <c r="F185" s="1198">
        <v>1.95</v>
      </c>
      <c r="G185" s="1261">
        <f>'Anna''s Garden Finest Grown'!G67</f>
        <v>0</v>
      </c>
    </row>
    <row r="186" spans="1:7">
      <c r="A186" s="1199" t="s">
        <v>2257</v>
      </c>
      <c r="B186" s="1179" t="s">
        <v>3506</v>
      </c>
      <c r="C186" s="1194" t="s">
        <v>380</v>
      </c>
      <c r="D186" s="1180" t="s">
        <v>2</v>
      </c>
      <c r="E186" s="1172" t="s">
        <v>4222</v>
      </c>
      <c r="F186" s="1198">
        <v>1.95</v>
      </c>
      <c r="G186" s="1261">
        <f>'Anna''s Garden Finest Grown'!G68</f>
        <v>0</v>
      </c>
    </row>
    <row r="187" spans="1:7">
      <c r="A187" s="1199" t="s">
        <v>2258</v>
      </c>
      <c r="B187" s="1179" t="s">
        <v>3507</v>
      </c>
      <c r="C187" s="1194" t="s">
        <v>385</v>
      </c>
      <c r="D187" s="1180" t="s">
        <v>2</v>
      </c>
      <c r="E187" s="1172" t="s">
        <v>4222</v>
      </c>
      <c r="F187" s="1198">
        <v>1.95</v>
      </c>
      <c r="G187" s="1261">
        <f>'Anna''s Garden Finest Grown'!G69</f>
        <v>0</v>
      </c>
    </row>
    <row r="188" spans="1:7">
      <c r="A188" s="1199" t="s">
        <v>2259</v>
      </c>
      <c r="B188" s="1179" t="s">
        <v>3508</v>
      </c>
      <c r="C188" s="1194" t="s">
        <v>388</v>
      </c>
      <c r="D188" s="1180" t="s">
        <v>2</v>
      </c>
      <c r="E188" s="1172" t="s">
        <v>4222</v>
      </c>
      <c r="F188" s="1198">
        <v>1.95</v>
      </c>
      <c r="G188" s="1261">
        <f>'Anna''s Garden Finest Grown'!G70</f>
        <v>0</v>
      </c>
    </row>
    <row r="189" spans="1:7">
      <c r="A189" s="1199" t="s">
        <v>2260</v>
      </c>
      <c r="B189" s="1179" t="s">
        <v>3509</v>
      </c>
      <c r="C189" s="1191" t="s">
        <v>2714</v>
      </c>
      <c r="D189" s="1180" t="s">
        <v>2</v>
      </c>
      <c r="E189" s="1172" t="s">
        <v>4222</v>
      </c>
      <c r="F189" s="1198">
        <v>1.95</v>
      </c>
      <c r="G189" s="1261">
        <f>'Anna''s Garden Finest Grown'!G71</f>
        <v>0</v>
      </c>
    </row>
    <row r="190" spans="1:7">
      <c r="A190" s="1199" t="s">
        <v>2261</v>
      </c>
      <c r="B190" s="1179" t="s">
        <v>3510</v>
      </c>
      <c r="C190" s="1194" t="s">
        <v>391</v>
      </c>
      <c r="D190" s="1180" t="s">
        <v>2</v>
      </c>
      <c r="E190" s="1172" t="s">
        <v>4222</v>
      </c>
      <c r="F190" s="1198">
        <v>1.95</v>
      </c>
      <c r="G190" s="1261">
        <f>'Anna''s Garden Finest Grown'!G72</f>
        <v>0</v>
      </c>
    </row>
    <row r="191" spans="1:7">
      <c r="A191" s="1199" t="s">
        <v>2262</v>
      </c>
      <c r="B191" s="1179" t="s">
        <v>3511</v>
      </c>
      <c r="C191" s="1194" t="s">
        <v>393</v>
      </c>
      <c r="D191" s="1180" t="s">
        <v>2</v>
      </c>
      <c r="E191" s="1172" t="s">
        <v>4222</v>
      </c>
      <c r="F191" s="1198">
        <v>1.95</v>
      </c>
      <c r="G191" s="1261">
        <f>'Anna''s Garden Finest Grown'!G73</f>
        <v>0</v>
      </c>
    </row>
    <row r="192" spans="1:7">
      <c r="A192" s="1195" t="s">
        <v>2263</v>
      </c>
      <c r="B192" s="1179" t="s">
        <v>3512</v>
      </c>
      <c r="C192" s="1190" t="s">
        <v>395</v>
      </c>
      <c r="D192" s="1180" t="s">
        <v>2</v>
      </c>
      <c r="E192" s="1172" t="s">
        <v>4222</v>
      </c>
      <c r="F192" s="1188">
        <v>1.95</v>
      </c>
      <c r="G192" s="1261">
        <f>'Anna''s Garden Finest Grown'!G75</f>
        <v>0</v>
      </c>
    </row>
    <row r="193" spans="1:7">
      <c r="A193" s="1195" t="s">
        <v>2264</v>
      </c>
      <c r="B193" s="1179" t="s">
        <v>3513</v>
      </c>
      <c r="C193" s="1190" t="s">
        <v>398</v>
      </c>
      <c r="D193" s="1180" t="s">
        <v>2</v>
      </c>
      <c r="E193" s="1172" t="s">
        <v>4222</v>
      </c>
      <c r="F193" s="1188">
        <v>1.95</v>
      </c>
      <c r="G193" s="1261">
        <f>'Anna''s Garden Finest Grown'!G76</f>
        <v>0</v>
      </c>
    </row>
    <row r="194" spans="1:7">
      <c r="A194" s="1195" t="s">
        <v>2265</v>
      </c>
      <c r="B194" s="1179" t="s">
        <v>3514</v>
      </c>
      <c r="C194" s="1190" t="s">
        <v>401</v>
      </c>
      <c r="D194" s="1180" t="s">
        <v>2</v>
      </c>
      <c r="E194" s="1172" t="s">
        <v>4222</v>
      </c>
      <c r="F194" s="1188">
        <v>1.95</v>
      </c>
      <c r="G194" s="1261">
        <f>'Anna''s Garden Finest Grown'!G77</f>
        <v>0</v>
      </c>
    </row>
    <row r="195" spans="1:7">
      <c r="A195" s="1195" t="s">
        <v>2266</v>
      </c>
      <c r="B195" s="1179" t="s">
        <v>3515</v>
      </c>
      <c r="C195" s="1191" t="s">
        <v>2715</v>
      </c>
      <c r="D195" s="1180" t="s">
        <v>2</v>
      </c>
      <c r="E195" s="1172" t="s">
        <v>4222</v>
      </c>
      <c r="F195" s="1188">
        <v>2.6</v>
      </c>
      <c r="G195" s="1261">
        <f>'Anna''s Garden Finest Grown'!G78</f>
        <v>0</v>
      </c>
    </row>
    <row r="196" spans="1:7">
      <c r="A196" s="1195" t="s">
        <v>2267</v>
      </c>
      <c r="B196" s="1179" t="s">
        <v>3516</v>
      </c>
      <c r="C196" s="1190" t="s">
        <v>403</v>
      </c>
      <c r="D196" s="1180" t="s">
        <v>2</v>
      </c>
      <c r="E196" s="1172" t="s">
        <v>4222</v>
      </c>
      <c r="F196" s="1188">
        <v>1.95</v>
      </c>
      <c r="G196" s="1261">
        <f>'Anna''s Garden Finest Grown'!G79</f>
        <v>0</v>
      </c>
    </row>
    <row r="197" spans="1:7">
      <c r="A197" s="1195" t="s">
        <v>2268</v>
      </c>
      <c r="B197" s="1179" t="s">
        <v>3517</v>
      </c>
      <c r="C197" s="1191" t="s">
        <v>2716</v>
      </c>
      <c r="D197" s="1180" t="s">
        <v>2</v>
      </c>
      <c r="E197" s="1172" t="s">
        <v>4222</v>
      </c>
      <c r="F197" s="1188">
        <v>1.95</v>
      </c>
      <c r="G197" s="1261">
        <f>'Anna''s Garden Finest Grown'!G80</f>
        <v>0</v>
      </c>
    </row>
    <row r="198" spans="1:7">
      <c r="A198" s="1195" t="s">
        <v>2269</v>
      </c>
      <c r="B198" s="1179" t="s">
        <v>3518</v>
      </c>
      <c r="C198" s="1190" t="s">
        <v>405</v>
      </c>
      <c r="D198" s="1180" t="s">
        <v>2</v>
      </c>
      <c r="E198" s="1172" t="s">
        <v>4222</v>
      </c>
      <c r="F198" s="1188">
        <v>1.95</v>
      </c>
      <c r="G198" s="1261">
        <f>'Anna''s Garden Finest Grown'!G81</f>
        <v>0</v>
      </c>
    </row>
    <row r="199" spans="1:7">
      <c r="A199" s="1195" t="s">
        <v>2270</v>
      </c>
      <c r="B199" s="1179" t="s">
        <v>3519</v>
      </c>
      <c r="C199" s="1194" t="s">
        <v>408</v>
      </c>
      <c r="D199" s="1180" t="s">
        <v>2</v>
      </c>
      <c r="E199" s="1172" t="s">
        <v>4222</v>
      </c>
      <c r="F199" s="1188">
        <v>1.95</v>
      </c>
      <c r="G199" s="1261">
        <f>'Anna''s Garden Finest Grown'!G82</f>
        <v>0</v>
      </c>
    </row>
    <row r="200" spans="1:7">
      <c r="A200" s="1195" t="s">
        <v>2271</v>
      </c>
      <c r="B200" s="1179" t="s">
        <v>3520</v>
      </c>
      <c r="C200" s="1191" t="s">
        <v>2717</v>
      </c>
      <c r="D200" s="1180" t="s">
        <v>2</v>
      </c>
      <c r="E200" s="1172" t="s">
        <v>4222</v>
      </c>
      <c r="F200" s="1198">
        <v>1.95</v>
      </c>
      <c r="G200" s="1261">
        <f>'Anna''s Garden Finest Grown'!G84</f>
        <v>0</v>
      </c>
    </row>
    <row r="201" spans="1:7">
      <c r="A201" s="1195" t="s">
        <v>2272</v>
      </c>
      <c r="B201" s="1179" t="s">
        <v>3521</v>
      </c>
      <c r="C201" s="1190" t="s">
        <v>411</v>
      </c>
      <c r="D201" s="1180" t="s">
        <v>2</v>
      </c>
      <c r="E201" s="1172" t="s">
        <v>4222</v>
      </c>
      <c r="F201" s="1198">
        <v>1.95</v>
      </c>
      <c r="G201" s="1261">
        <f>'Anna''s Garden Finest Grown'!G85</f>
        <v>0</v>
      </c>
    </row>
    <row r="202" spans="1:7">
      <c r="A202" s="1195" t="s">
        <v>2273</v>
      </c>
      <c r="B202" s="1179" t="s">
        <v>3522</v>
      </c>
      <c r="C202" s="1197" t="s">
        <v>1140</v>
      </c>
      <c r="D202" s="1180" t="s">
        <v>2</v>
      </c>
      <c r="E202" s="1172" t="s">
        <v>4222</v>
      </c>
      <c r="F202" s="1188">
        <v>2.95</v>
      </c>
      <c r="G202" s="1261">
        <f>'Anna''s Garden Finest Grown'!G86</f>
        <v>0</v>
      </c>
    </row>
    <row r="203" spans="1:7">
      <c r="A203" s="1195" t="s">
        <v>2274</v>
      </c>
      <c r="B203" s="1179" t="s">
        <v>3523</v>
      </c>
      <c r="C203" s="1190" t="s">
        <v>416</v>
      </c>
      <c r="D203" s="1180" t="s">
        <v>2</v>
      </c>
      <c r="E203" s="1172" t="s">
        <v>4222</v>
      </c>
      <c r="F203" s="1188">
        <v>1.95</v>
      </c>
      <c r="G203" s="1261">
        <f>'Anna''s Garden Finest Grown'!G87</f>
        <v>0</v>
      </c>
    </row>
    <row r="204" spans="1:7">
      <c r="A204" s="1195" t="s">
        <v>2275</v>
      </c>
      <c r="B204" s="1179" t="s">
        <v>3524</v>
      </c>
      <c r="C204" s="1190" t="s">
        <v>419</v>
      </c>
      <c r="D204" s="1180" t="s">
        <v>2</v>
      </c>
      <c r="E204" s="1172" t="s">
        <v>4222</v>
      </c>
      <c r="F204" s="1188">
        <v>1.95</v>
      </c>
      <c r="G204" s="1261">
        <f>'Anna''s Garden Finest Grown'!G88</f>
        <v>0</v>
      </c>
    </row>
    <row r="205" spans="1:7">
      <c r="A205" s="1195" t="s">
        <v>2276</v>
      </c>
      <c r="B205" s="1179" t="s">
        <v>3525</v>
      </c>
      <c r="C205" s="1191" t="s">
        <v>2718</v>
      </c>
      <c r="D205" s="1180" t="s">
        <v>2</v>
      </c>
      <c r="E205" s="1172" t="s">
        <v>4222</v>
      </c>
      <c r="F205" s="1188">
        <v>1.95</v>
      </c>
      <c r="G205" s="1261">
        <f>'Anna''s Garden Finest Grown'!G89</f>
        <v>0</v>
      </c>
    </row>
    <row r="206" spans="1:7">
      <c r="A206" s="1195" t="s">
        <v>2277</v>
      </c>
      <c r="B206" s="1179" t="s">
        <v>3526</v>
      </c>
      <c r="C206" s="1197" t="s">
        <v>1145</v>
      </c>
      <c r="D206" s="1180" t="s">
        <v>2</v>
      </c>
      <c r="E206" s="1172" t="s">
        <v>4222</v>
      </c>
      <c r="F206" s="1188">
        <v>2.0499999999999998</v>
      </c>
      <c r="G206" s="1261">
        <f>'Anna''s Garden Finest Grown'!G90</f>
        <v>0</v>
      </c>
    </row>
    <row r="207" spans="1:7">
      <c r="A207" s="1195" t="s">
        <v>2278</v>
      </c>
      <c r="B207" s="1179" t="s">
        <v>3527</v>
      </c>
      <c r="C207" s="1190" t="s">
        <v>413</v>
      </c>
      <c r="D207" s="1180" t="s">
        <v>2</v>
      </c>
      <c r="E207" s="1172" t="s">
        <v>4222</v>
      </c>
      <c r="F207" s="1188">
        <v>1.95</v>
      </c>
      <c r="G207" s="1261">
        <f>'Anna''s Garden Finest Grown'!G91</f>
        <v>0</v>
      </c>
    </row>
    <row r="208" spans="1:7">
      <c r="A208" s="1195" t="s">
        <v>2279</v>
      </c>
      <c r="B208" s="1179" t="s">
        <v>3528</v>
      </c>
      <c r="C208" s="1194" t="s">
        <v>422</v>
      </c>
      <c r="D208" s="1180" t="s">
        <v>2</v>
      </c>
      <c r="E208" s="1172" t="s">
        <v>4222</v>
      </c>
      <c r="F208" s="1188">
        <v>1.95</v>
      </c>
      <c r="G208" s="1261">
        <f>'Anna''s Garden Finest Grown'!G92</f>
        <v>0</v>
      </c>
    </row>
    <row r="209" spans="1:7">
      <c r="A209" s="1195" t="s">
        <v>2280</v>
      </c>
      <c r="B209" s="1179" t="s">
        <v>3529</v>
      </c>
      <c r="C209" s="1191" t="s">
        <v>2719</v>
      </c>
      <c r="D209" s="1180" t="s">
        <v>2</v>
      </c>
      <c r="E209" s="1172" t="s">
        <v>4222</v>
      </c>
      <c r="F209" s="1188">
        <v>1.95</v>
      </c>
      <c r="G209" s="1261">
        <f>'Anna''s Garden Finest Grown'!G93</f>
        <v>0</v>
      </c>
    </row>
    <row r="210" spans="1:7">
      <c r="A210" s="1195" t="s">
        <v>2281</v>
      </c>
      <c r="B210" s="1179" t="s">
        <v>3530</v>
      </c>
      <c r="C210" s="1191" t="s">
        <v>2720</v>
      </c>
      <c r="D210" s="1180" t="s">
        <v>2</v>
      </c>
      <c r="E210" s="1172" t="s">
        <v>4222</v>
      </c>
      <c r="F210" s="1188">
        <v>1.95</v>
      </c>
      <c r="G210" s="1261">
        <f>'Anna''s Garden Finest Grown'!G94</f>
        <v>0</v>
      </c>
    </row>
    <row r="211" spans="1:7">
      <c r="A211" s="1195" t="s">
        <v>2282</v>
      </c>
      <c r="B211" s="1179" t="s">
        <v>3531</v>
      </c>
      <c r="C211" s="1190" t="s">
        <v>430</v>
      </c>
      <c r="D211" s="1180" t="s">
        <v>2</v>
      </c>
      <c r="E211" s="1172" t="s">
        <v>4222</v>
      </c>
      <c r="F211" s="1188">
        <v>1.95</v>
      </c>
      <c r="G211" s="1261">
        <f>'Anna''s Garden Finest Grown'!G95</f>
        <v>0</v>
      </c>
    </row>
    <row r="212" spans="1:7">
      <c r="A212" s="1195" t="s">
        <v>2283</v>
      </c>
      <c r="B212" s="1179" t="s">
        <v>3532</v>
      </c>
      <c r="C212" s="1190" t="s">
        <v>433</v>
      </c>
      <c r="D212" s="1180" t="s">
        <v>2</v>
      </c>
      <c r="E212" s="1172" t="s">
        <v>4222</v>
      </c>
      <c r="F212" s="1188">
        <v>1.95</v>
      </c>
      <c r="G212" s="1261">
        <f>'Anna''s Garden Finest Grown'!G96</f>
        <v>0</v>
      </c>
    </row>
    <row r="213" spans="1:7">
      <c r="A213" s="1195" t="s">
        <v>2284</v>
      </c>
      <c r="B213" s="1179" t="s">
        <v>3533</v>
      </c>
      <c r="C213" s="1190" t="s">
        <v>435</v>
      </c>
      <c r="D213" s="1180" t="s">
        <v>2</v>
      </c>
      <c r="E213" s="1172" t="s">
        <v>4222</v>
      </c>
      <c r="F213" s="1188">
        <v>1.95</v>
      </c>
      <c r="G213" s="1261">
        <f>'Anna''s Garden Finest Grown'!G97</f>
        <v>0</v>
      </c>
    </row>
    <row r="214" spans="1:7">
      <c r="A214" s="1195" t="s">
        <v>2285</v>
      </c>
      <c r="B214" s="1179" t="s">
        <v>3534</v>
      </c>
      <c r="C214" s="1194" t="s">
        <v>437</v>
      </c>
      <c r="D214" s="1180" t="s">
        <v>2</v>
      </c>
      <c r="E214" s="1172" t="s">
        <v>4222</v>
      </c>
      <c r="F214" s="1188">
        <v>1.95</v>
      </c>
      <c r="G214" s="1261">
        <f>'Anna''s Garden Finest Grown'!G98</f>
        <v>0</v>
      </c>
    </row>
    <row r="215" spans="1:7">
      <c r="A215" s="1195" t="s">
        <v>2286</v>
      </c>
      <c r="B215" s="1179" t="s">
        <v>3535</v>
      </c>
      <c r="C215" s="1190">
        <v>8719497266517</v>
      </c>
      <c r="D215" s="1180" t="s">
        <v>2</v>
      </c>
      <c r="E215" s="1172" t="s">
        <v>4222</v>
      </c>
      <c r="F215" s="1188">
        <v>1.95</v>
      </c>
      <c r="G215" s="1261">
        <f>'Anna''s Garden Finest Grown'!G100</f>
        <v>0</v>
      </c>
    </row>
    <row r="216" spans="1:7">
      <c r="A216" s="1195" t="s">
        <v>2287</v>
      </c>
      <c r="B216" s="1179" t="s">
        <v>3536</v>
      </c>
      <c r="C216" s="1190" t="s">
        <v>455</v>
      </c>
      <c r="D216" s="1180" t="s">
        <v>2</v>
      </c>
      <c r="E216" s="1172" t="s">
        <v>4222</v>
      </c>
      <c r="F216" s="1188">
        <v>1.95</v>
      </c>
      <c r="G216" s="1261">
        <f>'Anna''s Garden Finest Grown'!G101</f>
        <v>0</v>
      </c>
    </row>
    <row r="217" spans="1:7">
      <c r="A217" s="1195" t="s">
        <v>2288</v>
      </c>
      <c r="B217" s="1179" t="s">
        <v>3537</v>
      </c>
      <c r="C217" s="1196" t="s">
        <v>443</v>
      </c>
      <c r="D217" s="1180" t="s">
        <v>2</v>
      </c>
      <c r="E217" s="1172" t="s">
        <v>4222</v>
      </c>
      <c r="F217" s="1188">
        <v>1.95</v>
      </c>
      <c r="G217" s="1261">
        <f>'Anna''s Garden Finest Grown'!G102</f>
        <v>0</v>
      </c>
    </row>
    <row r="218" spans="1:7">
      <c r="A218" s="1195" t="s">
        <v>2289</v>
      </c>
      <c r="B218" s="1179" t="s">
        <v>3538</v>
      </c>
      <c r="C218" s="1190" t="s">
        <v>446</v>
      </c>
      <c r="D218" s="1180" t="s">
        <v>2</v>
      </c>
      <c r="E218" s="1172" t="s">
        <v>4222</v>
      </c>
      <c r="F218" s="1188">
        <v>1.95</v>
      </c>
      <c r="G218" s="1261">
        <f>'Anna''s Garden Finest Grown'!G103</f>
        <v>0</v>
      </c>
    </row>
    <row r="219" spans="1:7">
      <c r="A219" s="1195" t="s">
        <v>2290</v>
      </c>
      <c r="B219" s="1179" t="s">
        <v>3539</v>
      </c>
      <c r="C219" s="1190" t="s">
        <v>449</v>
      </c>
      <c r="D219" s="1180" t="s">
        <v>2</v>
      </c>
      <c r="E219" s="1172" t="s">
        <v>4222</v>
      </c>
      <c r="F219" s="1188">
        <v>1.95</v>
      </c>
      <c r="G219" s="1261">
        <f>'Anna''s Garden Finest Grown'!G104</f>
        <v>0</v>
      </c>
    </row>
    <row r="220" spans="1:7">
      <c r="A220" s="1195" t="s">
        <v>2291</v>
      </c>
      <c r="B220" s="1179" t="s">
        <v>3540</v>
      </c>
      <c r="C220" s="1190" t="s">
        <v>452</v>
      </c>
      <c r="D220" s="1180" t="s">
        <v>2</v>
      </c>
      <c r="E220" s="1172" t="s">
        <v>4222</v>
      </c>
      <c r="F220" s="1188">
        <v>1.95</v>
      </c>
      <c r="G220" s="1261">
        <f>'Anna''s Garden Finest Grown'!G105</f>
        <v>0</v>
      </c>
    </row>
    <row r="221" spans="1:7">
      <c r="A221" s="1195" t="s">
        <v>2292</v>
      </c>
      <c r="B221" s="1179" t="s">
        <v>3541</v>
      </c>
      <c r="C221" s="1191" t="s">
        <v>2721</v>
      </c>
      <c r="D221" s="1180" t="s">
        <v>2</v>
      </c>
      <c r="E221" s="1172" t="s">
        <v>4222</v>
      </c>
      <c r="F221" s="1188">
        <v>1.95</v>
      </c>
      <c r="G221" s="1261">
        <f>'Anna''s Garden Finest Grown'!G106</f>
        <v>0</v>
      </c>
    </row>
    <row r="222" spans="1:7">
      <c r="A222" s="1195" t="s">
        <v>2293</v>
      </c>
      <c r="B222" s="1179" t="s">
        <v>3542</v>
      </c>
      <c r="C222" s="1190" t="s">
        <v>458</v>
      </c>
      <c r="D222" s="1180" t="s">
        <v>2</v>
      </c>
      <c r="E222" s="1172" t="s">
        <v>4222</v>
      </c>
      <c r="F222" s="1188">
        <v>1.95</v>
      </c>
      <c r="G222" s="1261">
        <f>'Anna''s Garden Finest Grown'!G107</f>
        <v>0</v>
      </c>
    </row>
    <row r="223" spans="1:7">
      <c r="A223" s="1195" t="s">
        <v>2294</v>
      </c>
      <c r="B223" s="1179" t="s">
        <v>3543</v>
      </c>
      <c r="C223" s="1194" t="s">
        <v>460</v>
      </c>
      <c r="D223" s="1180" t="s">
        <v>2</v>
      </c>
      <c r="E223" s="1172" t="s">
        <v>4222</v>
      </c>
      <c r="F223" s="1188">
        <v>1.95</v>
      </c>
      <c r="G223" s="1261">
        <f>'Anna''s Garden Finest Grown'!G108</f>
        <v>0</v>
      </c>
    </row>
    <row r="224" spans="1:7">
      <c r="A224" s="1195" t="s">
        <v>2295</v>
      </c>
      <c r="B224" s="1179" t="s">
        <v>3544</v>
      </c>
      <c r="C224" s="1194" t="s">
        <v>463</v>
      </c>
      <c r="D224" s="1180" t="s">
        <v>2</v>
      </c>
      <c r="E224" s="1172" t="s">
        <v>4222</v>
      </c>
      <c r="F224" s="1188">
        <v>1.95</v>
      </c>
      <c r="G224" s="1261">
        <f>'Anna''s Garden Finest Grown'!G109</f>
        <v>0</v>
      </c>
    </row>
    <row r="225" spans="1:7">
      <c r="A225" s="1195" t="s">
        <v>2296</v>
      </c>
      <c r="B225" s="1179" t="s">
        <v>3545</v>
      </c>
      <c r="C225" s="1194" t="s">
        <v>439</v>
      </c>
      <c r="D225" s="1180" t="s">
        <v>2</v>
      </c>
      <c r="E225" s="1172" t="s">
        <v>4222</v>
      </c>
      <c r="F225" s="1188">
        <v>1.95</v>
      </c>
      <c r="G225" s="1261">
        <f>'Anna''s Garden Finest Grown'!G110</f>
        <v>0</v>
      </c>
    </row>
    <row r="226" spans="1:7">
      <c r="A226" s="1195" t="s">
        <v>2297</v>
      </c>
      <c r="B226" s="1179" t="s">
        <v>3546</v>
      </c>
      <c r="C226" s="1194" t="s">
        <v>465</v>
      </c>
      <c r="D226" s="1180" t="s">
        <v>2</v>
      </c>
      <c r="E226" s="1172" t="s">
        <v>4222</v>
      </c>
      <c r="F226" s="1188">
        <v>1.95</v>
      </c>
      <c r="G226" s="1261">
        <f>'Anna''s Garden Finest Grown'!G111</f>
        <v>0</v>
      </c>
    </row>
    <row r="227" spans="1:7">
      <c r="A227" s="1195" t="s">
        <v>2298</v>
      </c>
      <c r="B227" s="1179" t="s">
        <v>3547</v>
      </c>
      <c r="C227" s="1194" t="s">
        <v>483</v>
      </c>
      <c r="D227" s="1180" t="s">
        <v>2</v>
      </c>
      <c r="E227" s="1172" t="s">
        <v>4222</v>
      </c>
      <c r="F227" s="1188">
        <v>1.95</v>
      </c>
      <c r="G227" s="1261">
        <f>'Anna''s Garden Finest Grown'!G113</f>
        <v>0</v>
      </c>
    </row>
    <row r="228" spans="1:7">
      <c r="A228" s="1195" t="s">
        <v>2299</v>
      </c>
      <c r="B228" s="1179" t="s">
        <v>3548</v>
      </c>
      <c r="C228" s="1194" t="s">
        <v>467</v>
      </c>
      <c r="D228" s="1180" t="s">
        <v>2</v>
      </c>
      <c r="E228" s="1172" t="s">
        <v>4222</v>
      </c>
      <c r="F228" s="1188">
        <v>1.95</v>
      </c>
      <c r="G228" s="1261">
        <f>'Anna''s Garden Finest Grown'!G114</f>
        <v>0</v>
      </c>
    </row>
    <row r="229" spans="1:7">
      <c r="A229" s="1195" t="s">
        <v>2300</v>
      </c>
      <c r="B229" s="1179" t="s">
        <v>3549</v>
      </c>
      <c r="C229" s="1190" t="s">
        <v>471</v>
      </c>
      <c r="D229" s="1180" t="s">
        <v>2</v>
      </c>
      <c r="E229" s="1172" t="s">
        <v>4222</v>
      </c>
      <c r="F229" s="1188">
        <v>1.95</v>
      </c>
      <c r="G229" s="1261">
        <f>'Anna''s Garden Finest Grown'!G115</f>
        <v>0</v>
      </c>
    </row>
    <row r="230" spans="1:7">
      <c r="A230" s="1195" t="s">
        <v>2301</v>
      </c>
      <c r="B230" s="1179" t="s">
        <v>3550</v>
      </c>
      <c r="C230" s="1190" t="s">
        <v>473</v>
      </c>
      <c r="D230" s="1180" t="s">
        <v>2</v>
      </c>
      <c r="E230" s="1172" t="s">
        <v>4222</v>
      </c>
      <c r="F230" s="1188">
        <v>1.95</v>
      </c>
      <c r="G230" s="1261">
        <f>'Anna''s Garden Finest Grown'!G116</f>
        <v>0</v>
      </c>
    </row>
    <row r="231" spans="1:7">
      <c r="A231" s="1195" t="s">
        <v>2302</v>
      </c>
      <c r="B231" s="1179" t="s">
        <v>3551</v>
      </c>
      <c r="C231" s="1189" t="s">
        <v>477</v>
      </c>
      <c r="D231" s="1180" t="s">
        <v>2</v>
      </c>
      <c r="E231" s="1172" t="s">
        <v>4222</v>
      </c>
      <c r="F231" s="1188">
        <v>1.95</v>
      </c>
      <c r="G231" s="1261">
        <f>'Anna''s Garden Finest Grown'!G117</f>
        <v>0</v>
      </c>
    </row>
    <row r="232" spans="1:7">
      <c r="A232" s="1195" t="s">
        <v>2303</v>
      </c>
      <c r="B232" s="1179" t="s">
        <v>3552</v>
      </c>
      <c r="C232" s="1190" t="s">
        <v>479</v>
      </c>
      <c r="D232" s="1180" t="s">
        <v>2</v>
      </c>
      <c r="E232" s="1172" t="s">
        <v>4222</v>
      </c>
      <c r="F232" s="1188">
        <v>1.95</v>
      </c>
      <c r="G232" s="1261">
        <f>'Anna''s Garden Finest Grown'!G118</f>
        <v>0</v>
      </c>
    </row>
    <row r="233" spans="1:7">
      <c r="A233" s="1195" t="s">
        <v>2304</v>
      </c>
      <c r="B233" s="1179" t="s">
        <v>3553</v>
      </c>
      <c r="C233" s="1194" t="s">
        <v>486</v>
      </c>
      <c r="D233" s="1180" t="s">
        <v>2</v>
      </c>
      <c r="E233" s="1172" t="s">
        <v>4222</v>
      </c>
      <c r="F233" s="1188">
        <v>1.95</v>
      </c>
      <c r="G233" s="1261">
        <f>'Anna''s Garden Finest Grown'!G119</f>
        <v>0</v>
      </c>
    </row>
    <row r="234" spans="1:7">
      <c r="A234" s="1195" t="s">
        <v>2305</v>
      </c>
      <c r="B234" s="1179" t="s">
        <v>3554</v>
      </c>
      <c r="C234" s="1191" t="s">
        <v>2722</v>
      </c>
      <c r="D234" s="1180" t="s">
        <v>2</v>
      </c>
      <c r="E234" s="1172" t="s">
        <v>4222</v>
      </c>
      <c r="F234" s="1188">
        <v>1.95</v>
      </c>
      <c r="G234" s="1261">
        <f>'Anna''s Garden Finest Grown'!G120</f>
        <v>0</v>
      </c>
    </row>
    <row r="235" spans="1:7">
      <c r="A235" s="1200">
        <v>80555</v>
      </c>
      <c r="B235" s="1179" t="s">
        <v>3555</v>
      </c>
      <c r="C235" s="1197" t="s">
        <v>1136</v>
      </c>
      <c r="D235" s="1180" t="s">
        <v>2</v>
      </c>
      <c r="E235" s="1172" t="s">
        <v>4222</v>
      </c>
      <c r="F235" s="1198">
        <v>2.75</v>
      </c>
      <c r="G235" s="1261">
        <f>'Anna''s Garden Finest Grown'!G122</f>
        <v>0</v>
      </c>
    </row>
    <row r="236" spans="1:7">
      <c r="A236" s="1195" t="s">
        <v>2306</v>
      </c>
      <c r="B236" s="1179" t="s">
        <v>3556</v>
      </c>
      <c r="C236" s="1194" t="s">
        <v>491</v>
      </c>
      <c r="D236" s="1180" t="s">
        <v>2</v>
      </c>
      <c r="E236" s="1172" t="s">
        <v>4222</v>
      </c>
      <c r="F236" s="1188">
        <v>1.95</v>
      </c>
      <c r="G236" s="1261">
        <f>'Anna''s Garden Finest Grown'!G123</f>
        <v>0</v>
      </c>
    </row>
    <row r="237" spans="1:7">
      <c r="A237" s="1195" t="s">
        <v>2307</v>
      </c>
      <c r="B237" s="1179" t="s">
        <v>3557</v>
      </c>
      <c r="C237" s="1194" t="s">
        <v>493</v>
      </c>
      <c r="D237" s="1180" t="s">
        <v>2</v>
      </c>
      <c r="E237" s="1172" t="s">
        <v>4222</v>
      </c>
      <c r="F237" s="1188">
        <v>1.95</v>
      </c>
      <c r="G237" s="1261">
        <f>'Anna''s Garden Finest Grown'!G124</f>
        <v>0</v>
      </c>
    </row>
    <row r="238" spans="1:7">
      <c r="A238" s="1195" t="s">
        <v>2308</v>
      </c>
      <c r="B238" s="1179" t="s">
        <v>3558</v>
      </c>
      <c r="C238" s="1194" t="s">
        <v>496</v>
      </c>
      <c r="D238" s="1180" t="s">
        <v>2</v>
      </c>
      <c r="E238" s="1172" t="s">
        <v>4222</v>
      </c>
      <c r="F238" s="1188">
        <v>1.95</v>
      </c>
      <c r="G238" s="1261">
        <f>'Anna''s Garden Finest Grown'!G125</f>
        <v>0</v>
      </c>
    </row>
    <row r="239" spans="1:7">
      <c r="A239" s="1195" t="s">
        <v>2309</v>
      </c>
      <c r="B239" s="1179" t="s">
        <v>3559</v>
      </c>
      <c r="C239" s="1194" t="s">
        <v>498</v>
      </c>
      <c r="D239" s="1180" t="s">
        <v>2</v>
      </c>
      <c r="E239" s="1172" t="s">
        <v>4222</v>
      </c>
      <c r="F239" s="1188">
        <v>1.95</v>
      </c>
      <c r="G239" s="1261">
        <f>'Anna''s Garden Finest Grown'!G126</f>
        <v>0</v>
      </c>
    </row>
    <row r="240" spans="1:7">
      <c r="A240" s="1195" t="s">
        <v>2310</v>
      </c>
      <c r="B240" s="1179" t="s">
        <v>3560</v>
      </c>
      <c r="C240" s="1194" t="s">
        <v>501</v>
      </c>
      <c r="D240" s="1180" t="s">
        <v>2</v>
      </c>
      <c r="E240" s="1172" t="s">
        <v>4222</v>
      </c>
      <c r="F240" s="1188">
        <v>1.95</v>
      </c>
      <c r="G240" s="1261">
        <f>'Anna''s Garden Finest Grown'!G127</f>
        <v>0</v>
      </c>
    </row>
    <row r="241" spans="1:7">
      <c r="A241" s="1195" t="s">
        <v>2311</v>
      </c>
      <c r="B241" s="1179" t="s">
        <v>3561</v>
      </c>
      <c r="C241" s="1197" t="s">
        <v>2723</v>
      </c>
      <c r="D241" s="1180" t="s">
        <v>2</v>
      </c>
      <c r="E241" s="1172" t="s">
        <v>4222</v>
      </c>
      <c r="F241" s="1188">
        <v>2.5</v>
      </c>
      <c r="G241" s="1261">
        <f>'Anna''s Garden Finest Grown'!G128</f>
        <v>0</v>
      </c>
    </row>
    <row r="242" spans="1:7">
      <c r="A242" s="1195" t="s">
        <v>2312</v>
      </c>
      <c r="B242" s="1179" t="s">
        <v>3562</v>
      </c>
      <c r="C242" s="1194" t="s">
        <v>507</v>
      </c>
      <c r="D242" s="1180" t="s">
        <v>2</v>
      </c>
      <c r="E242" s="1172" t="s">
        <v>4222</v>
      </c>
      <c r="F242" s="1188">
        <v>1.95</v>
      </c>
      <c r="G242" s="1261">
        <f>'Anna''s Garden Finest Grown'!G129</f>
        <v>0</v>
      </c>
    </row>
    <row r="243" spans="1:7">
      <c r="A243" s="1195" t="s">
        <v>2313</v>
      </c>
      <c r="B243" s="1179" t="s">
        <v>3563</v>
      </c>
      <c r="C243" s="1194" t="s">
        <v>510</v>
      </c>
      <c r="D243" s="1180" t="s">
        <v>2</v>
      </c>
      <c r="E243" s="1172" t="s">
        <v>4222</v>
      </c>
      <c r="F243" s="1188">
        <v>1.95</v>
      </c>
      <c r="G243" s="1261">
        <f>'Anna''s Garden Finest Grown'!G130</f>
        <v>0</v>
      </c>
    </row>
    <row r="244" spans="1:7">
      <c r="A244" s="1195" t="s">
        <v>2314</v>
      </c>
      <c r="B244" s="1179" t="s">
        <v>3564</v>
      </c>
      <c r="C244" s="1194" t="s">
        <v>513</v>
      </c>
      <c r="D244" s="1180" t="s">
        <v>2</v>
      </c>
      <c r="E244" s="1172" t="s">
        <v>4222</v>
      </c>
      <c r="F244" s="1188">
        <v>1.95</v>
      </c>
      <c r="G244" s="1261">
        <f>'Anna''s Garden Finest Grown'!G131</f>
        <v>0</v>
      </c>
    </row>
    <row r="245" spans="1:7">
      <c r="A245" s="1195" t="s">
        <v>2315</v>
      </c>
      <c r="B245" s="1179" t="s">
        <v>3565</v>
      </c>
      <c r="C245" s="1194" t="s">
        <v>504</v>
      </c>
      <c r="D245" s="1180" t="s">
        <v>2</v>
      </c>
      <c r="E245" s="1172" t="s">
        <v>4222</v>
      </c>
      <c r="F245" s="1188">
        <v>1.95</v>
      </c>
      <c r="G245" s="1261">
        <f>'Anna''s Garden Finest Grown'!G132</f>
        <v>0</v>
      </c>
    </row>
    <row r="246" spans="1:7">
      <c r="A246" s="1195" t="s">
        <v>2316</v>
      </c>
      <c r="B246" s="1179" t="s">
        <v>3566</v>
      </c>
      <c r="C246" s="1197" t="s">
        <v>1147</v>
      </c>
      <c r="D246" s="1180" t="s">
        <v>2</v>
      </c>
      <c r="E246" s="1172" t="s">
        <v>4222</v>
      </c>
      <c r="F246" s="1188">
        <v>1.95</v>
      </c>
      <c r="G246" s="1261">
        <f>'Anna''s Garden Finest Grown'!G133</f>
        <v>0</v>
      </c>
    </row>
    <row r="247" spans="1:7">
      <c r="A247" s="1195" t="s">
        <v>2317</v>
      </c>
      <c r="B247" s="1179" t="s">
        <v>3567</v>
      </c>
      <c r="C247" s="1197" t="s">
        <v>2724</v>
      </c>
      <c r="D247" s="1180" t="s">
        <v>2</v>
      </c>
      <c r="E247" s="1172" t="s">
        <v>4222</v>
      </c>
      <c r="F247" s="1188">
        <v>2.1</v>
      </c>
      <c r="G247" s="1261">
        <f>'Anna''s Garden Finest Grown'!G134</f>
        <v>0</v>
      </c>
    </row>
    <row r="248" spans="1:7">
      <c r="A248" s="1195" t="s">
        <v>2318</v>
      </c>
      <c r="B248" s="1179" t="s">
        <v>3568</v>
      </c>
      <c r="C248" s="1201" t="s">
        <v>515</v>
      </c>
      <c r="D248" s="1180" t="s">
        <v>2</v>
      </c>
      <c r="E248" s="1172" t="s">
        <v>4222</v>
      </c>
      <c r="F248" s="1188">
        <v>1.95</v>
      </c>
      <c r="G248" s="1261">
        <f>'Anna''s Garden Finest Grown'!G135</f>
        <v>0</v>
      </c>
    </row>
    <row r="249" spans="1:7">
      <c r="A249" s="1200">
        <v>80625</v>
      </c>
      <c r="B249" s="1179" t="s">
        <v>3569</v>
      </c>
      <c r="C249" s="1197" t="s">
        <v>2725</v>
      </c>
      <c r="D249" s="1180" t="s">
        <v>2</v>
      </c>
      <c r="E249" s="1172" t="s">
        <v>4222</v>
      </c>
      <c r="F249" s="1198">
        <v>2.65</v>
      </c>
      <c r="G249" s="1261">
        <f>'Anna''s Garden Finest Grown'!G137</f>
        <v>0</v>
      </c>
    </row>
    <row r="250" spans="1:7">
      <c r="A250" s="1200">
        <v>80630</v>
      </c>
      <c r="B250" s="1179" t="s">
        <v>3570</v>
      </c>
      <c r="C250" s="1197" t="s">
        <v>2726</v>
      </c>
      <c r="D250" s="1180" t="s">
        <v>2</v>
      </c>
      <c r="E250" s="1172" t="s">
        <v>4222</v>
      </c>
      <c r="F250" s="1198">
        <v>2.5</v>
      </c>
      <c r="G250" s="1261">
        <f>'Anna''s Garden Finest Grown'!G138</f>
        <v>0</v>
      </c>
    </row>
    <row r="251" spans="1:7">
      <c r="A251" s="1200">
        <v>80720</v>
      </c>
      <c r="B251" s="1179" t="s">
        <v>3571</v>
      </c>
      <c r="C251" s="1191" t="s">
        <v>2727</v>
      </c>
      <c r="D251" s="1180" t="s">
        <v>2</v>
      </c>
      <c r="E251" s="1172" t="s">
        <v>4222</v>
      </c>
      <c r="F251" s="1198">
        <v>2.4</v>
      </c>
      <c r="G251" s="1261">
        <f>'Anna''s Garden Finest Grown'!G139</f>
        <v>0</v>
      </c>
    </row>
    <row r="252" spans="1:7">
      <c r="A252" s="1200">
        <v>80635</v>
      </c>
      <c r="B252" s="1179" t="s">
        <v>3572</v>
      </c>
      <c r="C252" s="1197" t="s">
        <v>1148</v>
      </c>
      <c r="D252" s="1180" t="s">
        <v>2</v>
      </c>
      <c r="E252" s="1172" t="s">
        <v>4222</v>
      </c>
      <c r="F252" s="1198">
        <v>2.2999999999999998</v>
      </c>
      <c r="G252" s="1261">
        <f>'Anna''s Garden Finest Grown'!G140</f>
        <v>0</v>
      </c>
    </row>
    <row r="253" spans="1:7">
      <c r="A253" s="1200">
        <v>80640</v>
      </c>
      <c r="B253" s="1179" t="s">
        <v>3573</v>
      </c>
      <c r="C253" s="1197" t="s">
        <v>2728</v>
      </c>
      <c r="D253" s="1180" t="s">
        <v>2</v>
      </c>
      <c r="E253" s="1172" t="s">
        <v>4222</v>
      </c>
      <c r="F253" s="1198">
        <v>2.35</v>
      </c>
      <c r="G253" s="1261">
        <f>'Anna''s Garden Finest Grown'!G141</f>
        <v>0</v>
      </c>
    </row>
    <row r="254" spans="1:7">
      <c r="A254" s="1200">
        <v>80645</v>
      </c>
      <c r="B254" s="1179" t="s">
        <v>3574</v>
      </c>
      <c r="C254" s="1191" t="s">
        <v>2729</v>
      </c>
      <c r="D254" s="1180" t="s">
        <v>2</v>
      </c>
      <c r="E254" s="1172" t="s">
        <v>4222</v>
      </c>
      <c r="F254" s="1198">
        <v>2.2999999999999998</v>
      </c>
      <c r="G254" s="1261">
        <f>'Anna''s Garden Finest Grown'!G142</f>
        <v>0</v>
      </c>
    </row>
    <row r="255" spans="1:7">
      <c r="A255" s="1200">
        <v>80650</v>
      </c>
      <c r="B255" s="1179" t="s">
        <v>3575</v>
      </c>
      <c r="C255" s="1197" t="s">
        <v>1149</v>
      </c>
      <c r="D255" s="1180" t="s">
        <v>2</v>
      </c>
      <c r="E255" s="1172" t="s">
        <v>4222</v>
      </c>
      <c r="F255" s="1198">
        <v>2.35</v>
      </c>
      <c r="G255" s="1261">
        <f>'Anna''s Garden Finest Grown'!G143</f>
        <v>0</v>
      </c>
    </row>
    <row r="256" spans="1:7">
      <c r="A256" s="1200">
        <v>80655</v>
      </c>
      <c r="B256" s="1179" t="s">
        <v>3576</v>
      </c>
      <c r="C256" s="1197" t="s">
        <v>1150</v>
      </c>
      <c r="D256" s="1180" t="s">
        <v>2</v>
      </c>
      <c r="E256" s="1172" t="s">
        <v>4222</v>
      </c>
      <c r="F256" s="1198">
        <v>2.65</v>
      </c>
      <c r="G256" s="1261">
        <f>'Anna''s Garden Finest Grown'!G144</f>
        <v>0</v>
      </c>
    </row>
    <row r="257" spans="1:7">
      <c r="A257" s="1200">
        <v>80660</v>
      </c>
      <c r="B257" s="1179" t="s">
        <v>3577</v>
      </c>
      <c r="C257" s="1197" t="s">
        <v>1151</v>
      </c>
      <c r="D257" s="1180" t="s">
        <v>2</v>
      </c>
      <c r="E257" s="1172" t="s">
        <v>4222</v>
      </c>
      <c r="F257" s="1198">
        <v>2.4</v>
      </c>
      <c r="G257" s="1261">
        <f>'Anna''s Garden Finest Grown'!G145</f>
        <v>0</v>
      </c>
    </row>
    <row r="258" spans="1:7">
      <c r="A258" s="1200">
        <v>80665</v>
      </c>
      <c r="B258" s="1179" t="s">
        <v>3578</v>
      </c>
      <c r="C258" s="1197" t="s">
        <v>1153</v>
      </c>
      <c r="D258" s="1180" t="s">
        <v>2</v>
      </c>
      <c r="E258" s="1172" t="s">
        <v>4222</v>
      </c>
      <c r="F258" s="1198">
        <v>2.95</v>
      </c>
      <c r="G258" s="1261">
        <f>'Anna''s Garden Finest Grown'!G146</f>
        <v>0</v>
      </c>
    </row>
    <row r="259" spans="1:7">
      <c r="A259" s="1195" t="s">
        <v>2319</v>
      </c>
      <c r="B259" s="1179" t="s">
        <v>3579</v>
      </c>
      <c r="C259" s="1194" t="s">
        <v>536</v>
      </c>
      <c r="D259" s="1180" t="s">
        <v>2</v>
      </c>
      <c r="E259" s="1172" t="s">
        <v>4222</v>
      </c>
      <c r="F259" s="1188">
        <v>1.95</v>
      </c>
      <c r="G259" s="1261">
        <f>'Anna''s Garden Finest Grown'!G148</f>
        <v>0</v>
      </c>
    </row>
    <row r="260" spans="1:7">
      <c r="A260" s="1195" t="s">
        <v>2320</v>
      </c>
      <c r="B260" s="1179" t="s">
        <v>3580</v>
      </c>
      <c r="C260" s="1197" t="s">
        <v>1137</v>
      </c>
      <c r="D260" s="1180" t="s">
        <v>2</v>
      </c>
      <c r="E260" s="1172" t="s">
        <v>4222</v>
      </c>
      <c r="F260" s="1188">
        <v>2.5</v>
      </c>
      <c r="G260" s="1261">
        <f>'Anna''s Garden Finest Grown'!G149</f>
        <v>0</v>
      </c>
    </row>
    <row r="261" spans="1:7">
      <c r="A261" s="1195" t="s">
        <v>2321</v>
      </c>
      <c r="B261" s="1179" t="s">
        <v>3581</v>
      </c>
      <c r="C261" s="1197" t="s">
        <v>1138</v>
      </c>
      <c r="D261" s="1180" t="s">
        <v>2</v>
      </c>
      <c r="E261" s="1172" t="s">
        <v>4222</v>
      </c>
      <c r="F261" s="1188">
        <v>2.5</v>
      </c>
      <c r="G261" s="1261">
        <f>'Anna''s Garden Finest Grown'!G150</f>
        <v>0</v>
      </c>
    </row>
    <row r="262" spans="1:7">
      <c r="A262" s="1195" t="s">
        <v>2322</v>
      </c>
      <c r="B262" s="1179" t="s">
        <v>3582</v>
      </c>
      <c r="C262" s="1194" t="s">
        <v>538</v>
      </c>
      <c r="D262" s="1180" t="s">
        <v>2</v>
      </c>
      <c r="E262" s="1172" t="s">
        <v>4222</v>
      </c>
      <c r="F262" s="1188">
        <v>1.95</v>
      </c>
      <c r="G262" s="1261">
        <f>'Anna''s Garden Finest Grown'!G151</f>
        <v>0</v>
      </c>
    </row>
    <row r="263" spans="1:7">
      <c r="A263" s="1195" t="s">
        <v>2323</v>
      </c>
      <c r="B263" s="1179" t="s">
        <v>3583</v>
      </c>
      <c r="C263" s="1194">
        <v>8719474812058</v>
      </c>
      <c r="D263" s="1180" t="s">
        <v>2</v>
      </c>
      <c r="E263" s="1172" t="s">
        <v>4222</v>
      </c>
      <c r="F263" s="1188">
        <v>1.95</v>
      </c>
      <c r="G263" s="1261">
        <f>'Anna''s Garden Finest Grown'!G152</f>
        <v>0</v>
      </c>
    </row>
    <row r="264" spans="1:7">
      <c r="A264" s="1195" t="s">
        <v>2324</v>
      </c>
      <c r="B264" s="1179" t="s">
        <v>3584</v>
      </c>
      <c r="C264" s="1191" t="s">
        <v>2730</v>
      </c>
      <c r="D264" s="1180" t="s">
        <v>2</v>
      </c>
      <c r="E264" s="1172" t="s">
        <v>4222</v>
      </c>
      <c r="F264" s="1188">
        <v>1.95</v>
      </c>
      <c r="G264" s="1261">
        <f>'Anna''s Garden Finest Grown'!G153</f>
        <v>0</v>
      </c>
    </row>
    <row r="265" spans="1:7">
      <c r="A265" s="1195" t="s">
        <v>2325</v>
      </c>
      <c r="B265" s="1179" t="s">
        <v>3585</v>
      </c>
      <c r="C265" s="1197" t="s">
        <v>1139</v>
      </c>
      <c r="D265" s="1180" t="s">
        <v>2</v>
      </c>
      <c r="E265" s="1172" t="s">
        <v>4222</v>
      </c>
      <c r="F265" s="1188">
        <v>2.6</v>
      </c>
      <c r="G265" s="1261">
        <f>'Anna''s Garden Finest Grown'!G154</f>
        <v>0</v>
      </c>
    </row>
    <row r="266" spans="1:7">
      <c r="A266" s="1195" t="s">
        <v>2326</v>
      </c>
      <c r="B266" s="1179" t="s">
        <v>3586</v>
      </c>
      <c r="C266" s="1197" t="s">
        <v>1141</v>
      </c>
      <c r="D266" s="1180" t="s">
        <v>2</v>
      </c>
      <c r="E266" s="1172" t="s">
        <v>4222</v>
      </c>
      <c r="F266" s="1188">
        <v>2.2000000000000002</v>
      </c>
      <c r="G266" s="1261">
        <f>'Anna''s Garden Finest Grown'!G155</f>
        <v>0</v>
      </c>
    </row>
    <row r="267" spans="1:7">
      <c r="A267" s="1195" t="s">
        <v>2327</v>
      </c>
      <c r="B267" s="1179" t="s">
        <v>3587</v>
      </c>
      <c r="C267" s="1197" t="s">
        <v>1142</v>
      </c>
      <c r="D267" s="1180" t="s">
        <v>2</v>
      </c>
      <c r="E267" s="1172" t="s">
        <v>4222</v>
      </c>
      <c r="F267" s="1188">
        <v>2.6</v>
      </c>
      <c r="G267" s="1261">
        <f>'Anna''s Garden Finest Grown'!G156</f>
        <v>0</v>
      </c>
    </row>
    <row r="268" spans="1:7">
      <c r="A268" s="1195" t="s">
        <v>2328</v>
      </c>
      <c r="B268" s="1179" t="s">
        <v>3588</v>
      </c>
      <c r="C268" s="1197" t="s">
        <v>1143</v>
      </c>
      <c r="D268" s="1180" t="s">
        <v>2</v>
      </c>
      <c r="E268" s="1172" t="s">
        <v>4222</v>
      </c>
      <c r="F268" s="1188">
        <v>2.6</v>
      </c>
      <c r="G268" s="1261">
        <f>'Anna''s Garden Finest Grown'!G157</f>
        <v>0</v>
      </c>
    </row>
    <row r="269" spans="1:7">
      <c r="A269" s="1195" t="s">
        <v>2329</v>
      </c>
      <c r="B269" s="1179" t="s">
        <v>3589</v>
      </c>
      <c r="C269" s="1197" t="s">
        <v>1146</v>
      </c>
      <c r="D269" s="1180" t="s">
        <v>2</v>
      </c>
      <c r="E269" s="1172" t="s">
        <v>4222</v>
      </c>
      <c r="F269" s="1188">
        <v>2.4</v>
      </c>
      <c r="G269" s="1261">
        <f>'Anna''s Garden Finest Grown'!G158</f>
        <v>0</v>
      </c>
    </row>
    <row r="270" spans="1:7">
      <c r="A270" s="1195" t="s">
        <v>2330</v>
      </c>
      <c r="B270" s="1179" t="s">
        <v>3590</v>
      </c>
      <c r="C270" s="1191" t="s">
        <v>2731</v>
      </c>
      <c r="D270" s="1180" t="s">
        <v>2</v>
      </c>
      <c r="E270" s="1172" t="s">
        <v>4222</v>
      </c>
      <c r="F270" s="1188">
        <v>4.25</v>
      </c>
      <c r="G270" s="1261">
        <f>'Anna''s Garden Finest Grown'!G159</f>
        <v>0</v>
      </c>
    </row>
    <row r="271" spans="1:7">
      <c r="A271" s="1195" t="s">
        <v>2331</v>
      </c>
      <c r="B271" s="1179" t="s">
        <v>3591</v>
      </c>
      <c r="C271" s="1197" t="s">
        <v>2732</v>
      </c>
      <c r="D271" s="1180" t="s">
        <v>2</v>
      </c>
      <c r="E271" s="1172" t="s">
        <v>4222</v>
      </c>
      <c r="F271" s="1202">
        <v>3.4</v>
      </c>
      <c r="G271" s="1261">
        <f>'Anna''s Garden Finest Grown'!G160</f>
        <v>0</v>
      </c>
    </row>
    <row r="272" spans="1:7">
      <c r="A272" s="1195" t="s">
        <v>2332</v>
      </c>
      <c r="B272" s="1179" t="s">
        <v>3592</v>
      </c>
      <c r="C272" s="1194" t="s">
        <v>546</v>
      </c>
      <c r="D272" s="1180" t="s">
        <v>2</v>
      </c>
      <c r="E272" s="1172" t="s">
        <v>4222</v>
      </c>
      <c r="F272" s="1188">
        <v>1.95</v>
      </c>
      <c r="G272" s="1261">
        <f>'Anna''s Garden Finest Grown'!G161</f>
        <v>0</v>
      </c>
    </row>
    <row r="273" spans="1:7">
      <c r="A273" s="1195" t="s">
        <v>2333</v>
      </c>
      <c r="B273" s="1179" t="s">
        <v>3593</v>
      </c>
      <c r="C273" s="1197" t="s">
        <v>2733</v>
      </c>
      <c r="D273" s="1180" t="s">
        <v>2</v>
      </c>
      <c r="E273" s="1172" t="s">
        <v>4222</v>
      </c>
      <c r="F273" s="1188">
        <v>3.75</v>
      </c>
      <c r="G273" s="1261">
        <f>'Anna''s Garden Finest Grown'!G162</f>
        <v>0</v>
      </c>
    </row>
    <row r="274" spans="1:7">
      <c r="A274" s="1195" t="s">
        <v>2334</v>
      </c>
      <c r="B274" s="1179" t="s">
        <v>3594</v>
      </c>
      <c r="C274" s="1194" t="s">
        <v>549</v>
      </c>
      <c r="D274" s="1180" t="s">
        <v>2</v>
      </c>
      <c r="E274" s="1172" t="s">
        <v>4222</v>
      </c>
      <c r="F274" s="1188">
        <v>1.95</v>
      </c>
      <c r="G274" s="1261">
        <f>'Anna''s Garden Finest Grown'!G163</f>
        <v>0</v>
      </c>
    </row>
    <row r="275" spans="1:7">
      <c r="A275" s="1195" t="s">
        <v>2335</v>
      </c>
      <c r="B275" s="1179" t="s">
        <v>3595</v>
      </c>
      <c r="C275" s="1189" t="s">
        <v>552</v>
      </c>
      <c r="D275" s="1180" t="s">
        <v>2</v>
      </c>
      <c r="E275" s="1172" t="s">
        <v>4222</v>
      </c>
      <c r="F275" s="1188">
        <v>1.95</v>
      </c>
      <c r="G275" s="1261">
        <f>'Anna''s Garden Finest Grown'!G164</f>
        <v>0</v>
      </c>
    </row>
    <row r="276" spans="1:7">
      <c r="A276" s="1195" t="s">
        <v>2336</v>
      </c>
      <c r="B276" s="1179" t="s">
        <v>3596</v>
      </c>
      <c r="C276" s="1191" t="s">
        <v>2734</v>
      </c>
      <c r="D276" s="1180" t="s">
        <v>2</v>
      </c>
      <c r="E276" s="1172" t="s">
        <v>4222</v>
      </c>
      <c r="F276" s="1188">
        <v>1.95</v>
      </c>
      <c r="G276" s="1261">
        <f>'Anna''s Garden Finest Grown'!G165</f>
        <v>0</v>
      </c>
    </row>
    <row r="277" spans="1:7">
      <c r="A277" s="1195" t="s">
        <v>2337</v>
      </c>
      <c r="B277" s="1179" t="s">
        <v>3597</v>
      </c>
      <c r="C277" s="1191" t="s">
        <v>2735</v>
      </c>
      <c r="D277" s="1180" t="s">
        <v>2</v>
      </c>
      <c r="E277" s="1172" t="s">
        <v>4222</v>
      </c>
      <c r="F277" s="1188">
        <v>1.95</v>
      </c>
      <c r="G277" s="1261">
        <f>'Anna''s Garden Finest Grown'!G166</f>
        <v>0</v>
      </c>
    </row>
    <row r="278" spans="1:7">
      <c r="A278" s="1195" t="s">
        <v>2338</v>
      </c>
      <c r="B278" s="1179" t="s">
        <v>3598</v>
      </c>
      <c r="C278" s="1191" t="s">
        <v>2736</v>
      </c>
      <c r="D278" s="1180" t="s">
        <v>2</v>
      </c>
      <c r="E278" s="1172" t="s">
        <v>4222</v>
      </c>
      <c r="F278" s="1188">
        <v>1.95</v>
      </c>
      <c r="G278" s="1261">
        <f>'Anna''s Garden Finest Grown'!G167</f>
        <v>0</v>
      </c>
    </row>
    <row r="279" spans="1:7">
      <c r="A279" s="1195" t="s">
        <v>2339</v>
      </c>
      <c r="B279" s="1179" t="s">
        <v>3599</v>
      </c>
      <c r="C279" s="1197" t="s">
        <v>1152</v>
      </c>
      <c r="D279" s="1180" t="s">
        <v>2</v>
      </c>
      <c r="E279" s="1172" t="s">
        <v>4222</v>
      </c>
      <c r="F279" s="1188">
        <v>2.2000000000000002</v>
      </c>
      <c r="G279" s="1261">
        <f>'Anna''s Garden Finest Grown'!G168</f>
        <v>0</v>
      </c>
    </row>
    <row r="280" spans="1:7">
      <c r="A280" s="1195" t="s">
        <v>2340</v>
      </c>
      <c r="B280" s="1179" t="s">
        <v>3600</v>
      </c>
      <c r="C280" s="1189">
        <v>8719497266524</v>
      </c>
      <c r="D280" s="1180" t="s">
        <v>2</v>
      </c>
      <c r="E280" s="1172" t="s">
        <v>4222</v>
      </c>
      <c r="F280" s="1188">
        <v>1.95</v>
      </c>
      <c r="G280" s="1261">
        <f>'Anna''s Garden Finest Grown'!G169</f>
        <v>0</v>
      </c>
    </row>
    <row r="281" spans="1:7">
      <c r="A281" s="1195" t="s">
        <v>2341</v>
      </c>
      <c r="B281" s="1179" t="s">
        <v>3601</v>
      </c>
      <c r="C281" s="1191" t="s">
        <v>2737</v>
      </c>
      <c r="D281" s="1180" t="s">
        <v>2</v>
      </c>
      <c r="E281" s="1172" t="s">
        <v>4222</v>
      </c>
      <c r="F281" s="1188">
        <v>1.95</v>
      </c>
      <c r="G281" s="1261">
        <f>'Anna''s Garden Finest Grown'!G170</f>
        <v>0</v>
      </c>
    </row>
    <row r="282" spans="1:7">
      <c r="A282" s="1195" t="s">
        <v>2342</v>
      </c>
      <c r="B282" s="1179" t="s">
        <v>3602</v>
      </c>
      <c r="C282" s="1189">
        <v>8720143932496</v>
      </c>
      <c r="D282" s="1180" t="s">
        <v>2</v>
      </c>
      <c r="E282" s="1172" t="s">
        <v>4222</v>
      </c>
      <c r="F282" s="1188">
        <v>1.95</v>
      </c>
      <c r="G282" s="1261">
        <f>'Anna''s Garden Finest Grown'!G171</f>
        <v>0</v>
      </c>
    </row>
    <row r="283" spans="1:7">
      <c r="A283" s="1195" t="s">
        <v>2343</v>
      </c>
      <c r="B283" s="1179" t="s">
        <v>3603</v>
      </c>
      <c r="C283" s="1194" t="s">
        <v>556</v>
      </c>
      <c r="D283" s="1180" t="s">
        <v>2</v>
      </c>
      <c r="E283" s="1172" t="s">
        <v>4222</v>
      </c>
      <c r="F283" s="1188">
        <v>1.95</v>
      </c>
      <c r="G283" s="1261">
        <f>'Anna''s Garden Finest Grown'!G172</f>
        <v>0</v>
      </c>
    </row>
    <row r="284" spans="1:7">
      <c r="A284" s="1195" t="s">
        <v>2344</v>
      </c>
      <c r="B284" s="1179" t="s">
        <v>3604</v>
      </c>
      <c r="C284" s="1194" t="s">
        <v>518</v>
      </c>
      <c r="D284" s="1180" t="s">
        <v>2</v>
      </c>
      <c r="E284" s="1172" t="s">
        <v>4222</v>
      </c>
      <c r="F284" s="1198">
        <v>1.95</v>
      </c>
      <c r="G284" s="1261">
        <f>'Anna''s Garden Finest Grown'!G174</f>
        <v>0</v>
      </c>
    </row>
    <row r="285" spans="1:7">
      <c r="A285" s="1195" t="s">
        <v>2345</v>
      </c>
      <c r="B285" s="1179" t="s">
        <v>3605</v>
      </c>
      <c r="C285" s="1194" t="s">
        <v>521</v>
      </c>
      <c r="D285" s="1180" t="s">
        <v>2</v>
      </c>
      <c r="E285" s="1172" t="s">
        <v>4222</v>
      </c>
      <c r="F285" s="1198">
        <v>1.95</v>
      </c>
      <c r="G285" s="1261">
        <f>'Anna''s Garden Finest Grown'!G175</f>
        <v>0</v>
      </c>
    </row>
    <row r="286" spans="1:7">
      <c r="A286" s="1195" t="s">
        <v>2346</v>
      </c>
      <c r="B286" s="1179" t="s">
        <v>3606</v>
      </c>
      <c r="C286" s="1194" t="s">
        <v>523</v>
      </c>
      <c r="D286" s="1180" t="s">
        <v>2</v>
      </c>
      <c r="E286" s="1172" t="s">
        <v>4222</v>
      </c>
      <c r="F286" s="1198">
        <v>1.95</v>
      </c>
      <c r="G286" s="1261">
        <f>'Anna''s Garden Finest Grown'!G176</f>
        <v>0</v>
      </c>
    </row>
    <row r="287" spans="1:7">
      <c r="A287" s="1195" t="s">
        <v>2347</v>
      </c>
      <c r="B287" s="1179" t="s">
        <v>3607</v>
      </c>
      <c r="C287" s="1194" t="s">
        <v>526</v>
      </c>
      <c r="D287" s="1180" t="s">
        <v>2</v>
      </c>
      <c r="E287" s="1172" t="s">
        <v>4222</v>
      </c>
      <c r="F287" s="1198">
        <v>1.95</v>
      </c>
      <c r="G287" s="1261">
        <f>'Anna''s Garden Finest Grown'!G177</f>
        <v>0</v>
      </c>
    </row>
    <row r="288" spans="1:7">
      <c r="A288" s="1195" t="s">
        <v>2348</v>
      </c>
      <c r="B288" s="1179" t="s">
        <v>3608</v>
      </c>
      <c r="C288" s="1194" t="s">
        <v>528</v>
      </c>
      <c r="D288" s="1180" t="s">
        <v>2</v>
      </c>
      <c r="E288" s="1172" t="s">
        <v>4222</v>
      </c>
      <c r="F288" s="1198">
        <v>1.95</v>
      </c>
      <c r="G288" s="1261">
        <f>'Anna''s Garden Finest Grown'!G178</f>
        <v>0</v>
      </c>
    </row>
    <row r="289" spans="1:7">
      <c r="A289" s="1195" t="s">
        <v>2349</v>
      </c>
      <c r="B289" s="1179" t="s">
        <v>3609</v>
      </c>
      <c r="C289" s="1194" t="s">
        <v>531</v>
      </c>
      <c r="D289" s="1180" t="s">
        <v>2</v>
      </c>
      <c r="E289" s="1172" t="s">
        <v>4222</v>
      </c>
      <c r="F289" s="1198">
        <v>1.95</v>
      </c>
      <c r="G289" s="1261">
        <f>'Anna''s Garden Finest Grown'!G179</f>
        <v>0</v>
      </c>
    </row>
    <row r="290" spans="1:7">
      <c r="A290" s="1195" t="s">
        <v>2350</v>
      </c>
      <c r="B290" s="1179" t="s">
        <v>3610</v>
      </c>
      <c r="C290" s="1194" t="s">
        <v>533</v>
      </c>
      <c r="D290" s="1180" t="s">
        <v>2</v>
      </c>
      <c r="E290" s="1172" t="s">
        <v>4222</v>
      </c>
      <c r="F290" s="1198">
        <v>1.95</v>
      </c>
      <c r="G290" s="1261">
        <f>'Anna''s Garden Finest Grown'!G180</f>
        <v>0</v>
      </c>
    </row>
    <row r="291" spans="1:7">
      <c r="A291" s="1200">
        <v>80835</v>
      </c>
      <c r="B291" s="1179" t="s">
        <v>3611</v>
      </c>
      <c r="C291" s="1191" t="s">
        <v>2738</v>
      </c>
      <c r="D291" s="1180" t="s">
        <v>2</v>
      </c>
      <c r="E291" s="1172" t="s">
        <v>4222</v>
      </c>
      <c r="F291" s="1198">
        <v>1.95</v>
      </c>
      <c r="G291" s="1261">
        <f>'Anna''s Garden Finest Grown'!G181</f>
        <v>0</v>
      </c>
    </row>
    <row r="292" spans="1:7">
      <c r="A292" s="1195" t="s">
        <v>2351</v>
      </c>
      <c r="B292" s="1179" t="s">
        <v>3612</v>
      </c>
      <c r="C292" s="1190" t="s">
        <v>560</v>
      </c>
      <c r="D292" s="1180" t="s">
        <v>2</v>
      </c>
      <c r="E292" s="1172" t="s">
        <v>4222</v>
      </c>
      <c r="F292" s="1188">
        <v>1.95</v>
      </c>
      <c r="G292" s="1261">
        <f>'Anna''s Garden Finest Grown'!G183</f>
        <v>0</v>
      </c>
    </row>
    <row r="293" spans="1:7">
      <c r="A293" s="1195" t="s">
        <v>2352</v>
      </c>
      <c r="B293" s="1179" t="s">
        <v>3613</v>
      </c>
      <c r="C293" s="1190" t="s">
        <v>563</v>
      </c>
      <c r="D293" s="1180" t="s">
        <v>2</v>
      </c>
      <c r="E293" s="1172" t="s">
        <v>4222</v>
      </c>
      <c r="F293" s="1188">
        <v>1.95</v>
      </c>
      <c r="G293" s="1261">
        <f>'Anna''s Garden Finest Grown'!G184</f>
        <v>0</v>
      </c>
    </row>
    <row r="294" spans="1:7">
      <c r="A294" s="1195" t="s">
        <v>2353</v>
      </c>
      <c r="B294" s="1179" t="s">
        <v>3614</v>
      </c>
      <c r="C294" s="1190" t="s">
        <v>565</v>
      </c>
      <c r="D294" s="1180" t="s">
        <v>2</v>
      </c>
      <c r="E294" s="1172" t="s">
        <v>4222</v>
      </c>
      <c r="F294" s="1188">
        <v>1.95</v>
      </c>
      <c r="G294" s="1261">
        <f>'Anna''s Garden Finest Grown'!G185</f>
        <v>0</v>
      </c>
    </row>
    <row r="295" spans="1:7">
      <c r="A295" s="1195" t="s">
        <v>2354</v>
      </c>
      <c r="B295" s="1179" t="s">
        <v>3615</v>
      </c>
      <c r="C295" s="1191" t="s">
        <v>2739</v>
      </c>
      <c r="D295" s="1180" t="s">
        <v>2</v>
      </c>
      <c r="E295" s="1172" t="s">
        <v>4222</v>
      </c>
      <c r="F295" s="1188">
        <v>1.95</v>
      </c>
      <c r="G295" s="1261">
        <f>'Anna''s Garden Finest Grown'!G186</f>
        <v>0</v>
      </c>
    </row>
    <row r="296" spans="1:7">
      <c r="A296" s="1195" t="s">
        <v>2355</v>
      </c>
      <c r="B296" s="1179" t="s">
        <v>3616</v>
      </c>
      <c r="C296" s="1191" t="s">
        <v>2740</v>
      </c>
      <c r="D296" s="1180" t="s">
        <v>2</v>
      </c>
      <c r="E296" s="1172" t="s">
        <v>4222</v>
      </c>
      <c r="F296" s="1188">
        <v>1.95</v>
      </c>
      <c r="G296" s="1261">
        <f>'Anna''s Garden Finest Grown'!G187</f>
        <v>0</v>
      </c>
    </row>
    <row r="297" spans="1:7">
      <c r="A297" s="1195" t="s">
        <v>2356</v>
      </c>
      <c r="B297" s="1179" t="s">
        <v>3617</v>
      </c>
      <c r="C297" s="1190" t="s">
        <v>568</v>
      </c>
      <c r="D297" s="1180" t="s">
        <v>2</v>
      </c>
      <c r="E297" s="1172" t="s">
        <v>4222</v>
      </c>
      <c r="F297" s="1188">
        <v>1.95</v>
      </c>
      <c r="G297" s="1261">
        <f>'Anna''s Garden Finest Grown'!G188</f>
        <v>0</v>
      </c>
    </row>
    <row r="298" spans="1:7">
      <c r="A298" s="1195" t="s">
        <v>2357</v>
      </c>
      <c r="B298" s="1179" t="s">
        <v>3618</v>
      </c>
      <c r="C298" s="1190" t="s">
        <v>1956</v>
      </c>
      <c r="D298" s="1180" t="s">
        <v>2</v>
      </c>
      <c r="E298" s="1172" t="s">
        <v>4222</v>
      </c>
      <c r="F298" s="1188">
        <v>1.95</v>
      </c>
      <c r="G298" s="1261">
        <f>'Anna''s Garden Finest Grown'!G189</f>
        <v>0</v>
      </c>
    </row>
    <row r="299" spans="1:7">
      <c r="A299" s="1195" t="s">
        <v>2358</v>
      </c>
      <c r="B299" s="1179" t="s">
        <v>3619</v>
      </c>
      <c r="C299" s="1190" t="s">
        <v>571</v>
      </c>
      <c r="D299" s="1180" t="s">
        <v>2</v>
      </c>
      <c r="E299" s="1172" t="s">
        <v>4222</v>
      </c>
      <c r="F299" s="1188">
        <v>1.95</v>
      </c>
      <c r="G299" s="1261">
        <f>'Anna''s Garden Finest Grown'!G190</f>
        <v>0</v>
      </c>
    </row>
    <row r="300" spans="1:7">
      <c r="A300" s="1195" t="s">
        <v>2359</v>
      </c>
      <c r="B300" s="1179" t="s">
        <v>3620</v>
      </c>
      <c r="C300" s="1190" t="s">
        <v>2741</v>
      </c>
      <c r="D300" s="1180" t="s">
        <v>2</v>
      </c>
      <c r="E300" s="1172" t="s">
        <v>4222</v>
      </c>
      <c r="F300" s="1188">
        <v>1.95</v>
      </c>
      <c r="G300" s="1261">
        <f>'Anna''s Garden Finest Grown'!G191</f>
        <v>0</v>
      </c>
    </row>
    <row r="301" spans="1:7">
      <c r="A301" s="1195" t="s">
        <v>2360</v>
      </c>
      <c r="B301" s="1179" t="s">
        <v>3621</v>
      </c>
      <c r="C301" s="1194" t="s">
        <v>574</v>
      </c>
      <c r="D301" s="1180" t="s">
        <v>2</v>
      </c>
      <c r="E301" s="1172" t="s">
        <v>4222</v>
      </c>
      <c r="F301" s="1188">
        <v>1.95</v>
      </c>
      <c r="G301" s="1261">
        <f>'Anna''s Garden Finest Grown'!G192</f>
        <v>0</v>
      </c>
    </row>
    <row r="302" spans="1:7">
      <c r="A302" s="1195" t="s">
        <v>2361</v>
      </c>
      <c r="B302" s="1179" t="s">
        <v>3622</v>
      </c>
      <c r="C302" s="1190" t="s">
        <v>577</v>
      </c>
      <c r="D302" s="1180" t="s">
        <v>2</v>
      </c>
      <c r="E302" s="1172" t="s">
        <v>4222</v>
      </c>
      <c r="F302" s="1188">
        <v>1.95</v>
      </c>
      <c r="G302" s="1261">
        <f>'Anna''s Garden Finest Grown'!G193</f>
        <v>0</v>
      </c>
    </row>
    <row r="303" spans="1:7">
      <c r="A303" s="1195" t="s">
        <v>2362</v>
      </c>
      <c r="B303" s="1179" t="s">
        <v>3623</v>
      </c>
      <c r="C303" s="1190" t="s">
        <v>580</v>
      </c>
      <c r="D303" s="1180" t="s">
        <v>2</v>
      </c>
      <c r="E303" s="1172" t="s">
        <v>4222</v>
      </c>
      <c r="F303" s="1188">
        <v>1.95</v>
      </c>
      <c r="G303" s="1261">
        <f>'Anna''s Garden Finest Grown'!G194</f>
        <v>0</v>
      </c>
    </row>
    <row r="304" spans="1:7">
      <c r="A304" s="1195" t="s">
        <v>2363</v>
      </c>
      <c r="B304" s="1179" t="s">
        <v>3624</v>
      </c>
      <c r="C304" s="1194" t="s">
        <v>582</v>
      </c>
      <c r="D304" s="1180" t="s">
        <v>2</v>
      </c>
      <c r="E304" s="1172" t="s">
        <v>4222</v>
      </c>
      <c r="F304" s="1188">
        <v>1.95</v>
      </c>
      <c r="G304" s="1261">
        <f>'Anna''s Garden Finest Grown'!G195</f>
        <v>0</v>
      </c>
    </row>
    <row r="305" spans="1:7">
      <c r="A305" s="1195" t="s">
        <v>2364</v>
      </c>
      <c r="B305" s="1179" t="s">
        <v>3625</v>
      </c>
      <c r="C305" s="1197" t="s">
        <v>2742</v>
      </c>
      <c r="D305" s="1180" t="s">
        <v>2192</v>
      </c>
      <c r="E305" s="1172" t="s">
        <v>4222</v>
      </c>
      <c r="F305" s="1198">
        <v>2.9</v>
      </c>
      <c r="G305" s="1261">
        <f>'Anna''s Garden Finest Grown'!G197</f>
        <v>0</v>
      </c>
    </row>
    <row r="306" spans="1:7">
      <c r="A306" s="1195" t="s">
        <v>2365</v>
      </c>
      <c r="B306" s="1179" t="s">
        <v>3626</v>
      </c>
      <c r="C306" s="1194" t="s">
        <v>584</v>
      </c>
      <c r="D306" s="1180" t="s">
        <v>11</v>
      </c>
      <c r="E306" s="1172" t="s">
        <v>4222</v>
      </c>
      <c r="F306" s="1188">
        <v>1.95</v>
      </c>
      <c r="G306" s="1261">
        <f>'Anna''s Garden Finest Grown'!G198</f>
        <v>0</v>
      </c>
    </row>
    <row r="307" spans="1:7">
      <c r="A307" s="1195" t="s">
        <v>2366</v>
      </c>
      <c r="B307" s="1179" t="s">
        <v>3627</v>
      </c>
      <c r="C307" s="1194" t="s">
        <v>587</v>
      </c>
      <c r="D307" s="1180" t="s">
        <v>57</v>
      </c>
      <c r="E307" s="1172" t="s">
        <v>4222</v>
      </c>
      <c r="F307" s="1188">
        <v>1.95</v>
      </c>
      <c r="G307" s="1261">
        <f>'Anna''s Garden Finest Grown'!G199</f>
        <v>0</v>
      </c>
    </row>
    <row r="308" spans="1:7">
      <c r="A308" s="1195" t="s">
        <v>2367</v>
      </c>
      <c r="B308" s="1179" t="s">
        <v>3628</v>
      </c>
      <c r="C308" s="1194" t="s">
        <v>590</v>
      </c>
      <c r="D308" s="1180" t="s">
        <v>57</v>
      </c>
      <c r="E308" s="1172" t="s">
        <v>4222</v>
      </c>
      <c r="F308" s="1188">
        <v>1.95</v>
      </c>
      <c r="G308" s="1261">
        <f>'Anna''s Garden Finest Grown'!G200</f>
        <v>0</v>
      </c>
    </row>
    <row r="309" spans="1:7">
      <c r="A309" s="1195" t="s">
        <v>2368</v>
      </c>
      <c r="B309" s="1179" t="s">
        <v>3629</v>
      </c>
      <c r="C309" s="1189" t="s">
        <v>593</v>
      </c>
      <c r="D309" s="1180" t="s">
        <v>57</v>
      </c>
      <c r="E309" s="1172" t="s">
        <v>4222</v>
      </c>
      <c r="F309" s="1188">
        <v>1.95</v>
      </c>
      <c r="G309" s="1261">
        <f>'Anna''s Garden Finest Grown'!G201</f>
        <v>0</v>
      </c>
    </row>
    <row r="310" spans="1:7">
      <c r="A310" s="1195" t="s">
        <v>2369</v>
      </c>
      <c r="B310" s="1179" t="s">
        <v>3630</v>
      </c>
      <c r="C310" s="1191" t="s">
        <v>2743</v>
      </c>
      <c r="D310" s="1180" t="s">
        <v>11</v>
      </c>
      <c r="E310" s="1172" t="s">
        <v>4222</v>
      </c>
      <c r="F310" s="1188">
        <v>1.95</v>
      </c>
      <c r="G310" s="1261">
        <f>'Anna''s Garden Finest Grown'!G202</f>
        <v>0</v>
      </c>
    </row>
    <row r="311" spans="1:7">
      <c r="A311" s="1195" t="s">
        <v>2371</v>
      </c>
      <c r="B311" s="1179" t="s">
        <v>3631</v>
      </c>
      <c r="C311" s="1194" t="s">
        <v>597</v>
      </c>
      <c r="D311" s="1180" t="s">
        <v>596</v>
      </c>
      <c r="E311" s="1172" t="s">
        <v>4222</v>
      </c>
      <c r="F311" s="1188">
        <v>1.95</v>
      </c>
      <c r="G311" s="1261">
        <f>'Anna''s Garden Finest Grown'!G203</f>
        <v>0</v>
      </c>
    </row>
    <row r="312" spans="1:7">
      <c r="A312" s="1195" t="s">
        <v>2372</v>
      </c>
      <c r="B312" s="1179" t="s">
        <v>3632</v>
      </c>
      <c r="C312" s="1194" t="s">
        <v>599</v>
      </c>
      <c r="D312" s="1180" t="s">
        <v>57</v>
      </c>
      <c r="E312" s="1172" t="s">
        <v>4222</v>
      </c>
      <c r="F312" s="1188">
        <v>1.95</v>
      </c>
      <c r="G312" s="1261">
        <f>'Anna''s Garden Finest Grown'!G204</f>
        <v>0</v>
      </c>
    </row>
    <row r="313" spans="1:7">
      <c r="A313" s="1195" t="s">
        <v>2373</v>
      </c>
      <c r="B313" s="1179" t="s">
        <v>3633</v>
      </c>
      <c r="C313" s="1194" t="s">
        <v>602</v>
      </c>
      <c r="D313" s="1180" t="s">
        <v>57</v>
      </c>
      <c r="E313" s="1172" t="s">
        <v>4222</v>
      </c>
      <c r="F313" s="1188">
        <v>1.95</v>
      </c>
      <c r="G313" s="1261">
        <f>'Anna''s Garden Finest Grown'!G205</f>
        <v>0</v>
      </c>
    </row>
    <row r="314" spans="1:7">
      <c r="A314" s="1195" t="s">
        <v>2370</v>
      </c>
      <c r="B314" s="1179" t="s">
        <v>3634</v>
      </c>
      <c r="C314" s="1191" t="s">
        <v>2744</v>
      </c>
      <c r="D314" s="1180" t="s">
        <v>11</v>
      </c>
      <c r="E314" s="1172" t="s">
        <v>4222</v>
      </c>
      <c r="F314" s="1188">
        <v>1.95</v>
      </c>
      <c r="G314" s="1261">
        <f>'Anna''s Garden Finest Grown'!G206</f>
        <v>0</v>
      </c>
    </row>
    <row r="315" spans="1:7">
      <c r="A315" s="1195" t="s">
        <v>2374</v>
      </c>
      <c r="B315" s="1179" t="s">
        <v>3635</v>
      </c>
      <c r="C315" s="1191" t="s">
        <v>2745</v>
      </c>
      <c r="D315" s="1180" t="s">
        <v>121</v>
      </c>
      <c r="E315" s="1172" t="s">
        <v>4222</v>
      </c>
      <c r="F315" s="1188">
        <v>1.95</v>
      </c>
      <c r="G315" s="1261">
        <f>'Anna''s Garden Finest Grown'!G207</f>
        <v>0</v>
      </c>
    </row>
    <row r="316" spans="1:7">
      <c r="A316" s="1195" t="s">
        <v>2376</v>
      </c>
      <c r="B316" s="1179" t="s">
        <v>3636</v>
      </c>
      <c r="C316" s="1191" t="s">
        <v>2747</v>
      </c>
      <c r="D316" s="1180" t="s">
        <v>11</v>
      </c>
      <c r="E316" s="1172" t="s">
        <v>4222</v>
      </c>
      <c r="F316" s="1188">
        <v>1.95</v>
      </c>
      <c r="G316" s="1261">
        <f>'Anna''s Garden Finest Grown'!G208</f>
        <v>0</v>
      </c>
    </row>
    <row r="317" spans="1:7">
      <c r="A317" s="1195" t="s">
        <v>2377</v>
      </c>
      <c r="B317" s="1179" t="s">
        <v>3637</v>
      </c>
      <c r="C317" s="1194" t="s">
        <v>608</v>
      </c>
      <c r="D317" s="1180" t="s">
        <v>49</v>
      </c>
      <c r="E317" s="1172" t="s">
        <v>4222</v>
      </c>
      <c r="F317" s="1188">
        <v>1.95</v>
      </c>
      <c r="G317" s="1261">
        <f>'Anna''s Garden Finest Grown'!G209</f>
        <v>0</v>
      </c>
    </row>
    <row r="318" spans="1:7">
      <c r="A318" s="1195" t="s">
        <v>2378</v>
      </c>
      <c r="B318" s="1179" t="s">
        <v>3638</v>
      </c>
      <c r="C318" s="1194" t="s">
        <v>610</v>
      </c>
      <c r="D318" s="1180" t="s">
        <v>57</v>
      </c>
      <c r="E318" s="1172" t="s">
        <v>4222</v>
      </c>
      <c r="F318" s="1188">
        <v>1.95</v>
      </c>
      <c r="G318" s="1261">
        <f>'Anna''s Garden Finest Grown'!G210</f>
        <v>0</v>
      </c>
    </row>
    <row r="319" spans="1:7">
      <c r="A319" s="1195" t="s">
        <v>2375</v>
      </c>
      <c r="B319" s="1179" t="s">
        <v>3639</v>
      </c>
      <c r="C319" s="1191" t="s">
        <v>2746</v>
      </c>
      <c r="D319" s="1180" t="s">
        <v>56</v>
      </c>
      <c r="E319" s="1172" t="s">
        <v>4222</v>
      </c>
      <c r="F319" s="1188">
        <v>1.95</v>
      </c>
      <c r="G319" s="1261">
        <f>'Anna''s Garden Finest Grown'!G211</f>
        <v>0</v>
      </c>
    </row>
    <row r="320" spans="1:7">
      <c r="A320" s="1195" t="s">
        <v>2379</v>
      </c>
      <c r="B320" s="1179" t="s">
        <v>3640</v>
      </c>
      <c r="C320" s="1201" t="s">
        <v>613</v>
      </c>
      <c r="D320" s="1180" t="s">
        <v>11</v>
      </c>
      <c r="E320" s="1172" t="s">
        <v>4222</v>
      </c>
      <c r="F320" s="1188">
        <v>1.95</v>
      </c>
      <c r="G320" s="1261">
        <f>'Anna''s Garden Finest Grown'!G212</f>
        <v>0</v>
      </c>
    </row>
    <row r="321" spans="1:7">
      <c r="A321" s="1195" t="s">
        <v>2380</v>
      </c>
      <c r="B321" s="1179" t="s">
        <v>3641</v>
      </c>
      <c r="C321" s="1194" t="s">
        <v>615</v>
      </c>
      <c r="D321" s="1180" t="s">
        <v>2</v>
      </c>
      <c r="E321" s="1172" t="s">
        <v>4222</v>
      </c>
      <c r="F321" s="1188">
        <v>1.95</v>
      </c>
      <c r="G321" s="1261">
        <f>'Anna''s Garden Finest Grown'!G214</f>
        <v>0</v>
      </c>
    </row>
    <row r="322" spans="1:7">
      <c r="A322" s="1195" t="s">
        <v>2381</v>
      </c>
      <c r="B322" s="1179" t="s">
        <v>3642</v>
      </c>
      <c r="C322" s="1194" t="s">
        <v>617</v>
      </c>
      <c r="D322" s="1180" t="s">
        <v>2</v>
      </c>
      <c r="E322" s="1172" t="s">
        <v>4222</v>
      </c>
      <c r="F322" s="1188">
        <v>1.95</v>
      </c>
      <c r="G322" s="1261">
        <f>'Anna''s Garden Finest Grown'!G215</f>
        <v>0</v>
      </c>
    </row>
    <row r="323" spans="1:7">
      <c r="A323" s="1195" t="s">
        <v>2382</v>
      </c>
      <c r="B323" s="1179" t="s">
        <v>3643</v>
      </c>
      <c r="C323" s="1191" t="s">
        <v>2748</v>
      </c>
      <c r="D323" s="1180" t="s">
        <v>2</v>
      </c>
      <c r="E323" s="1172" t="s">
        <v>4222</v>
      </c>
      <c r="F323" s="1188">
        <v>1.95</v>
      </c>
      <c r="G323" s="1261">
        <f>'Anna''s Garden Finest Grown'!G216</f>
        <v>0</v>
      </c>
    </row>
    <row r="324" spans="1:7">
      <c r="A324" s="1195" t="s">
        <v>2383</v>
      </c>
      <c r="B324" s="1179" t="s">
        <v>3644</v>
      </c>
      <c r="C324" s="1191" t="s">
        <v>2749</v>
      </c>
      <c r="D324" s="1180" t="s">
        <v>2</v>
      </c>
      <c r="E324" s="1172" t="s">
        <v>4222</v>
      </c>
      <c r="F324" s="1188">
        <v>2.4</v>
      </c>
      <c r="G324" s="1261">
        <f>'Anna''s Garden Finest Grown'!G217</f>
        <v>0</v>
      </c>
    </row>
    <row r="325" spans="1:7">
      <c r="A325" s="1195" t="s">
        <v>2384</v>
      </c>
      <c r="B325" s="1179" t="s">
        <v>3645</v>
      </c>
      <c r="C325" s="1197" t="s">
        <v>1144</v>
      </c>
      <c r="D325" s="1180" t="s">
        <v>2</v>
      </c>
      <c r="E325" s="1172" t="s">
        <v>4222</v>
      </c>
      <c r="F325" s="1188">
        <v>2.35</v>
      </c>
      <c r="G325" s="1261">
        <f>'Anna''s Garden Finest Grown'!G218</f>
        <v>0</v>
      </c>
    </row>
    <row r="326" spans="1:7">
      <c r="A326" s="1195" t="s">
        <v>2385</v>
      </c>
      <c r="B326" s="1179" t="s">
        <v>3646</v>
      </c>
      <c r="C326" s="1194" t="s">
        <v>622</v>
      </c>
      <c r="D326" s="1180" t="s">
        <v>2</v>
      </c>
      <c r="E326" s="1172" t="s">
        <v>4222</v>
      </c>
      <c r="F326" s="1188">
        <v>1.95</v>
      </c>
      <c r="G326" s="1261">
        <f>'Anna''s Garden Finest Grown'!G219</f>
        <v>0</v>
      </c>
    </row>
    <row r="327" spans="1:7">
      <c r="A327" s="1195" t="s">
        <v>2386</v>
      </c>
      <c r="B327" s="1179" t="s">
        <v>3647</v>
      </c>
      <c r="C327" s="1194">
        <v>8719497266531</v>
      </c>
      <c r="D327" s="1180" t="s">
        <v>2</v>
      </c>
      <c r="E327" s="1172" t="s">
        <v>4222</v>
      </c>
      <c r="F327" s="1188">
        <v>1.95</v>
      </c>
      <c r="G327" s="1261">
        <f>'Anna''s Garden Finest Grown'!G220</f>
        <v>0</v>
      </c>
    </row>
    <row r="328" spans="1:7">
      <c r="A328" s="1195" t="s">
        <v>2387</v>
      </c>
      <c r="B328" s="1179" t="s">
        <v>3648</v>
      </c>
      <c r="C328" s="1191" t="s">
        <v>2750</v>
      </c>
      <c r="D328" s="1180" t="s">
        <v>2</v>
      </c>
      <c r="E328" s="1172" t="s">
        <v>4222</v>
      </c>
      <c r="F328" s="1188">
        <v>2.2999999999999998</v>
      </c>
      <c r="G328" s="1261">
        <f>'Anna''s Garden Finest Grown'!G221</f>
        <v>0</v>
      </c>
    </row>
    <row r="329" spans="1:7">
      <c r="A329" s="1195" t="s">
        <v>2388</v>
      </c>
      <c r="B329" s="1179" t="s">
        <v>3649</v>
      </c>
      <c r="C329" s="1201" t="s">
        <v>626</v>
      </c>
      <c r="D329" s="1180" t="s">
        <v>2</v>
      </c>
      <c r="E329" s="1172" t="s">
        <v>4222</v>
      </c>
      <c r="F329" s="1188">
        <v>1.95</v>
      </c>
      <c r="G329" s="1261">
        <f>'Anna''s Garden Finest Grown'!G222</f>
        <v>0</v>
      </c>
    </row>
    <row r="330" spans="1:7">
      <c r="A330" s="1200">
        <v>81030</v>
      </c>
      <c r="B330" s="1179" t="s">
        <v>3650</v>
      </c>
      <c r="C330" s="1191" t="s">
        <v>2752</v>
      </c>
      <c r="D330" s="1180" t="s">
        <v>2</v>
      </c>
      <c r="E330" s="1172" t="s">
        <v>4222</v>
      </c>
      <c r="F330" s="1198">
        <v>2.2999999999999998</v>
      </c>
      <c r="G330" s="1261">
        <f>'Anna''s Garden Finest Grown'!G224</f>
        <v>0</v>
      </c>
    </row>
    <row r="331" spans="1:7">
      <c r="A331" s="1200">
        <v>81035</v>
      </c>
      <c r="B331" s="1179" t="s">
        <v>3651</v>
      </c>
      <c r="C331" s="1203" t="s">
        <v>1880</v>
      </c>
      <c r="D331" s="1180" t="s">
        <v>2</v>
      </c>
      <c r="E331" s="1172" t="s">
        <v>4222</v>
      </c>
      <c r="F331" s="1198">
        <v>2</v>
      </c>
      <c r="G331" s="1261">
        <f>'Anna''s Garden Finest Grown'!G225</f>
        <v>0</v>
      </c>
    </row>
    <row r="332" spans="1:7">
      <c r="A332" s="1200">
        <v>81040</v>
      </c>
      <c r="B332" s="1179" t="s">
        <v>3652</v>
      </c>
      <c r="C332" s="1191" t="s">
        <v>2753</v>
      </c>
      <c r="D332" s="1180" t="s">
        <v>2</v>
      </c>
      <c r="E332" s="1172" t="s">
        <v>4222</v>
      </c>
      <c r="F332" s="1198">
        <v>2.1</v>
      </c>
      <c r="G332" s="1261">
        <f>'Anna''s Garden Finest Grown'!G226</f>
        <v>0</v>
      </c>
    </row>
    <row r="333" spans="1:7">
      <c r="A333" s="1200">
        <v>81045</v>
      </c>
      <c r="B333" s="1179" t="s">
        <v>3653</v>
      </c>
      <c r="C333" s="1191" t="s">
        <v>2751</v>
      </c>
      <c r="D333" s="1180" t="s">
        <v>2</v>
      </c>
      <c r="E333" s="1172" t="s">
        <v>4222</v>
      </c>
      <c r="F333" s="1198">
        <v>2</v>
      </c>
      <c r="G333" s="1">
        <f>'Anna''s Garden Finest Grown'!G227</f>
        <v>0</v>
      </c>
    </row>
    <row r="334" spans="1:7">
      <c r="A334" s="1199" t="s">
        <v>2389</v>
      </c>
      <c r="B334" s="1179" t="s">
        <v>3654</v>
      </c>
      <c r="C334" s="1194" t="s">
        <v>629</v>
      </c>
      <c r="D334" s="1180" t="s">
        <v>2</v>
      </c>
      <c r="E334" s="1172" t="s">
        <v>4222</v>
      </c>
      <c r="F334" s="1188">
        <v>1.95</v>
      </c>
      <c r="G334" s="1261">
        <f>'Anna''s Garden Finest Grown'!G229</f>
        <v>0</v>
      </c>
    </row>
    <row r="335" spans="1:7">
      <c r="A335" s="1199" t="s">
        <v>2390</v>
      </c>
      <c r="B335" s="1179" t="s">
        <v>3655</v>
      </c>
      <c r="C335" s="1194" t="s">
        <v>631</v>
      </c>
      <c r="D335" s="1180" t="s">
        <v>2</v>
      </c>
      <c r="E335" s="1172" t="s">
        <v>4222</v>
      </c>
      <c r="F335" s="1188">
        <v>1.95</v>
      </c>
      <c r="G335" s="1261">
        <f>'Anna''s Garden Finest Grown'!G230</f>
        <v>0</v>
      </c>
    </row>
    <row r="336" spans="1:7">
      <c r="A336" s="1199" t="s">
        <v>2391</v>
      </c>
      <c r="B336" s="1179" t="s">
        <v>3656</v>
      </c>
      <c r="C336" s="1194" t="s">
        <v>633</v>
      </c>
      <c r="D336" s="1180" t="s">
        <v>2</v>
      </c>
      <c r="E336" s="1172" t="s">
        <v>4222</v>
      </c>
      <c r="F336" s="1188">
        <v>1.95</v>
      </c>
      <c r="G336" s="1261">
        <f>'Anna''s Garden Finest Grown'!G231</f>
        <v>0</v>
      </c>
    </row>
    <row r="337" spans="1:7">
      <c r="A337" s="1199" t="s">
        <v>2392</v>
      </c>
      <c r="B337" s="1179" t="s">
        <v>3657</v>
      </c>
      <c r="C337" s="1194" t="s">
        <v>636</v>
      </c>
      <c r="D337" s="1180" t="s">
        <v>2</v>
      </c>
      <c r="E337" s="1172" t="s">
        <v>4222</v>
      </c>
      <c r="F337" s="1188">
        <v>1.95</v>
      </c>
      <c r="G337" s="1261">
        <f>'Anna''s Garden Finest Grown'!G232</f>
        <v>0</v>
      </c>
    </row>
    <row r="338" spans="1:7">
      <c r="A338" s="1199" t="s">
        <v>2393</v>
      </c>
      <c r="B338" s="1179" t="s">
        <v>3658</v>
      </c>
      <c r="C338" s="1194" t="s">
        <v>639</v>
      </c>
      <c r="D338" s="1180" t="s">
        <v>2</v>
      </c>
      <c r="E338" s="1172" t="s">
        <v>4222</v>
      </c>
      <c r="F338" s="1188">
        <v>1.95</v>
      </c>
      <c r="G338" s="1261">
        <f>'Anna''s Garden Finest Grown'!G233</f>
        <v>0</v>
      </c>
    </row>
    <row r="339" spans="1:7">
      <c r="A339" s="1199" t="s">
        <v>2394</v>
      </c>
      <c r="B339" s="1179" t="s">
        <v>3659</v>
      </c>
      <c r="C339" s="1194" t="s">
        <v>642</v>
      </c>
      <c r="D339" s="1180" t="s">
        <v>2</v>
      </c>
      <c r="E339" s="1172" t="s">
        <v>4222</v>
      </c>
      <c r="F339" s="1188">
        <v>1.95</v>
      </c>
      <c r="G339" s="1261">
        <f>'Anna''s Garden Finest Grown'!G234</f>
        <v>0</v>
      </c>
    </row>
    <row r="340" spans="1:7">
      <c r="A340" s="1199" t="s">
        <v>2395</v>
      </c>
      <c r="B340" s="1179" t="s">
        <v>3660</v>
      </c>
      <c r="C340" s="1194" t="s">
        <v>1972</v>
      </c>
      <c r="D340" s="1180" t="s">
        <v>2</v>
      </c>
      <c r="E340" s="1172" t="s">
        <v>4222</v>
      </c>
      <c r="F340" s="1188">
        <v>1.95</v>
      </c>
      <c r="G340" s="1261">
        <f>'Anna''s Garden Finest Grown'!G235</f>
        <v>0</v>
      </c>
    </row>
    <row r="341" spans="1:7">
      <c r="A341" s="1199" t="s">
        <v>2396</v>
      </c>
      <c r="B341" s="1179" t="s">
        <v>3661</v>
      </c>
      <c r="C341" s="1194" t="s">
        <v>645</v>
      </c>
      <c r="D341" s="1180" t="s">
        <v>2</v>
      </c>
      <c r="E341" s="1172" t="s">
        <v>4222</v>
      </c>
      <c r="F341" s="1188">
        <v>1.95</v>
      </c>
      <c r="G341" s="1261">
        <f>'Anna''s Garden Finest Grown'!G236</f>
        <v>0</v>
      </c>
    </row>
    <row r="342" spans="1:7">
      <c r="A342" s="1199" t="s">
        <v>2397</v>
      </c>
      <c r="B342" s="1179" t="s">
        <v>3662</v>
      </c>
      <c r="C342" s="1194" t="s">
        <v>647</v>
      </c>
      <c r="D342" s="1180" t="s">
        <v>2</v>
      </c>
      <c r="E342" s="1172" t="s">
        <v>4222</v>
      </c>
      <c r="F342" s="1188">
        <v>1.95</v>
      </c>
      <c r="G342" s="1">
        <f>'Anna''s Garden Finest Grown'!G237</f>
        <v>0</v>
      </c>
    </row>
    <row r="343" spans="1:7">
      <c r="A343" s="1199" t="s">
        <v>2398</v>
      </c>
      <c r="B343" s="1179" t="s">
        <v>3663</v>
      </c>
      <c r="C343" s="1194" t="s">
        <v>650</v>
      </c>
      <c r="D343" s="1180" t="s">
        <v>2</v>
      </c>
      <c r="E343" s="1172" t="s">
        <v>4222</v>
      </c>
      <c r="F343" s="1188">
        <v>1.95</v>
      </c>
      <c r="G343" s="1261">
        <f>'Anna''s Garden Finest Grown'!G238</f>
        <v>0</v>
      </c>
    </row>
    <row r="344" spans="1:7">
      <c r="A344" s="1199" t="s">
        <v>2399</v>
      </c>
      <c r="B344" s="1179" t="s">
        <v>3664</v>
      </c>
      <c r="C344" s="1194" t="s">
        <v>653</v>
      </c>
      <c r="D344" s="1180" t="s">
        <v>2</v>
      </c>
      <c r="E344" s="1172" t="s">
        <v>4222</v>
      </c>
      <c r="F344" s="1188">
        <v>1.95</v>
      </c>
      <c r="G344" s="1">
        <f>'Anna''s Garden Finest Grown'!G239</f>
        <v>0</v>
      </c>
    </row>
    <row r="345" spans="1:7">
      <c r="A345" s="1199" t="s">
        <v>2400</v>
      </c>
      <c r="B345" s="1179" t="s">
        <v>3665</v>
      </c>
      <c r="C345" s="1194" t="s">
        <v>656</v>
      </c>
      <c r="D345" s="1180" t="s">
        <v>2</v>
      </c>
      <c r="E345" s="1172" t="s">
        <v>4222</v>
      </c>
      <c r="F345" s="1188">
        <v>1.95</v>
      </c>
      <c r="G345" s="1261">
        <f>'Anna''s Garden Finest Grown'!G240</f>
        <v>0</v>
      </c>
    </row>
    <row r="346" spans="1:7">
      <c r="A346" s="1199" t="s">
        <v>2401</v>
      </c>
      <c r="B346" s="1179" t="s">
        <v>3666</v>
      </c>
      <c r="C346" s="1194" t="s">
        <v>658</v>
      </c>
      <c r="D346" s="1180" t="s">
        <v>2</v>
      </c>
      <c r="E346" s="1172" t="s">
        <v>4222</v>
      </c>
      <c r="F346" s="1188">
        <v>1.95</v>
      </c>
      <c r="G346" s="1261">
        <f>'Anna''s Garden Finest Grown'!G241</f>
        <v>0</v>
      </c>
    </row>
    <row r="347" spans="1:7">
      <c r="A347" s="1199" t="s">
        <v>2402</v>
      </c>
      <c r="B347" s="1179" t="s">
        <v>3667</v>
      </c>
      <c r="C347" s="1204">
        <v>8719474812065</v>
      </c>
      <c r="D347" s="1180" t="s">
        <v>2</v>
      </c>
      <c r="E347" s="1172" t="s">
        <v>4222</v>
      </c>
      <c r="F347" s="1188">
        <v>1.95</v>
      </c>
      <c r="G347" s="1261">
        <f>'Anna''s Garden Finest Grown'!G242</f>
        <v>0</v>
      </c>
    </row>
    <row r="348" spans="1:7">
      <c r="A348" s="1199" t="s">
        <v>2403</v>
      </c>
      <c r="B348" s="1179" t="s">
        <v>3668</v>
      </c>
      <c r="C348" s="1194" t="s">
        <v>661</v>
      </c>
      <c r="D348" s="1180" t="s">
        <v>2</v>
      </c>
      <c r="E348" s="1172" t="s">
        <v>4222</v>
      </c>
      <c r="F348" s="1188">
        <v>1.95</v>
      </c>
      <c r="G348" s="1261">
        <f>'Anna''s Garden Finest Grown'!G243</f>
        <v>0</v>
      </c>
    </row>
    <row r="349" spans="1:7">
      <c r="A349" s="1199" t="s">
        <v>2405</v>
      </c>
      <c r="B349" s="1179" t="s">
        <v>3669</v>
      </c>
      <c r="C349" s="1194" t="s">
        <v>1977</v>
      </c>
      <c r="D349" s="1180" t="s">
        <v>2</v>
      </c>
      <c r="E349" s="1172" t="s">
        <v>4222</v>
      </c>
      <c r="F349" s="1188">
        <v>1.95</v>
      </c>
      <c r="G349" s="1261">
        <f>'Anna''s Garden Finest Grown'!G244</f>
        <v>0</v>
      </c>
    </row>
    <row r="350" spans="1:7">
      <c r="A350" s="1199" t="s">
        <v>2404</v>
      </c>
      <c r="B350" s="1179" t="s">
        <v>3670</v>
      </c>
      <c r="C350" s="1194" t="s">
        <v>664</v>
      </c>
      <c r="D350" s="1180" t="s">
        <v>2</v>
      </c>
      <c r="E350" s="1172" t="s">
        <v>4222</v>
      </c>
      <c r="F350" s="1188">
        <v>1.95</v>
      </c>
      <c r="G350" s="1261">
        <f>'Anna''s Garden Finest Grown'!G245</f>
        <v>0</v>
      </c>
    </row>
    <row r="351" spans="1:7">
      <c r="A351" s="1199" t="s">
        <v>2406</v>
      </c>
      <c r="B351" s="1179" t="s">
        <v>3671</v>
      </c>
      <c r="C351" s="1194" t="s">
        <v>667</v>
      </c>
      <c r="D351" s="1180" t="s">
        <v>2</v>
      </c>
      <c r="E351" s="1172" t="s">
        <v>4222</v>
      </c>
      <c r="F351" s="1188">
        <v>1.95</v>
      </c>
      <c r="G351" s="1">
        <f>'Anna''s Garden Finest Grown'!G246</f>
        <v>0</v>
      </c>
    </row>
    <row r="352" spans="1:7">
      <c r="A352" s="1199" t="s">
        <v>2407</v>
      </c>
      <c r="B352" s="1179" t="s">
        <v>3672</v>
      </c>
      <c r="C352" s="1194" t="s">
        <v>488</v>
      </c>
      <c r="D352" s="1180" t="s">
        <v>2</v>
      </c>
      <c r="E352" s="1172" t="s">
        <v>4222</v>
      </c>
      <c r="F352" s="1188">
        <v>1.95</v>
      </c>
      <c r="G352" s="1261">
        <f>'Anna''s Garden Finest Grown'!G247</f>
        <v>0</v>
      </c>
    </row>
    <row r="353" spans="1:7">
      <c r="A353" s="1199" t="s">
        <v>2408</v>
      </c>
      <c r="B353" s="1179" t="s">
        <v>3673</v>
      </c>
      <c r="C353" s="1194" t="s">
        <v>669</v>
      </c>
      <c r="D353" s="1180" t="s">
        <v>2</v>
      </c>
      <c r="E353" s="1172" t="s">
        <v>4222</v>
      </c>
      <c r="F353" s="1188">
        <v>1.95</v>
      </c>
      <c r="G353" s="1261">
        <f>'Anna''s Garden Finest Grown'!G248</f>
        <v>0</v>
      </c>
    </row>
    <row r="354" spans="1:7">
      <c r="A354" s="1199" t="s">
        <v>2409</v>
      </c>
      <c r="B354" s="1179" t="s">
        <v>3674</v>
      </c>
      <c r="C354" s="1194" t="s">
        <v>672</v>
      </c>
      <c r="D354" s="1180" t="s">
        <v>2</v>
      </c>
      <c r="E354" s="1172" t="s">
        <v>4222</v>
      </c>
      <c r="F354" s="1188">
        <v>1.95</v>
      </c>
      <c r="G354" s="1261">
        <f>'Anna''s Garden Finest Grown'!G249</f>
        <v>0</v>
      </c>
    </row>
    <row r="355" spans="1:7">
      <c r="A355" s="1199" t="s">
        <v>2410</v>
      </c>
      <c r="B355" s="1179" t="s">
        <v>3675</v>
      </c>
      <c r="C355" s="1194" t="s">
        <v>675</v>
      </c>
      <c r="D355" s="1180" t="s">
        <v>2</v>
      </c>
      <c r="E355" s="1172" t="s">
        <v>4222</v>
      </c>
      <c r="F355" s="1188">
        <v>1.95</v>
      </c>
      <c r="G355" s="1261">
        <f>'Anna''s Garden Finest Grown'!G250</f>
        <v>0</v>
      </c>
    </row>
    <row r="356" spans="1:7">
      <c r="A356" s="1199" t="s">
        <v>2411</v>
      </c>
      <c r="B356" s="1179" t="s">
        <v>3676</v>
      </c>
      <c r="C356" s="1194" t="s">
        <v>678</v>
      </c>
      <c r="D356" s="1180" t="s">
        <v>2</v>
      </c>
      <c r="E356" s="1172" t="s">
        <v>4222</v>
      </c>
      <c r="F356" s="1188">
        <v>1.95</v>
      </c>
      <c r="G356" s="1261">
        <f>'Anna''s Garden Finest Grown'!G251</f>
        <v>0</v>
      </c>
    </row>
    <row r="357" spans="1:7">
      <c r="A357" s="1199" t="s">
        <v>2412</v>
      </c>
      <c r="B357" s="1179" t="s">
        <v>3677</v>
      </c>
      <c r="C357" s="1194">
        <v>8719497266548</v>
      </c>
      <c r="D357" s="1180" t="s">
        <v>2</v>
      </c>
      <c r="E357" s="1172" t="s">
        <v>4222</v>
      </c>
      <c r="F357" s="1188">
        <v>1.95</v>
      </c>
      <c r="G357" s="1261">
        <f>'Anna''s Garden Finest Grown'!G252</f>
        <v>0</v>
      </c>
    </row>
    <row r="358" spans="1:7">
      <c r="A358" s="1200">
        <v>82000</v>
      </c>
      <c r="B358" s="1179" t="s">
        <v>3678</v>
      </c>
      <c r="C358" s="1194">
        <v>8719497269464</v>
      </c>
      <c r="D358" s="1195" t="s">
        <v>130</v>
      </c>
      <c r="E358" s="1172" t="s">
        <v>4222</v>
      </c>
      <c r="F358" s="1205">
        <v>1.75</v>
      </c>
      <c r="G358" s="1">
        <f>'Anna''s Garden Finest Grown'!G255</f>
        <v>0</v>
      </c>
    </row>
    <row r="359" spans="1:7">
      <c r="A359" s="1199" t="s">
        <v>2413</v>
      </c>
      <c r="B359" s="1179" t="s">
        <v>3679</v>
      </c>
      <c r="C359" s="1194" t="s">
        <v>715</v>
      </c>
      <c r="D359" s="1195" t="s">
        <v>130</v>
      </c>
      <c r="E359" s="1172" t="s">
        <v>4222</v>
      </c>
      <c r="F359" s="1205">
        <v>1.75</v>
      </c>
      <c r="G359" s="1">
        <f>'Anna''s Garden Finest Grown'!G256</f>
        <v>0</v>
      </c>
    </row>
    <row r="360" spans="1:7">
      <c r="A360" s="1199" t="s">
        <v>2414</v>
      </c>
      <c r="B360" s="1179" t="s">
        <v>3680</v>
      </c>
      <c r="C360" s="1194" t="s">
        <v>751</v>
      </c>
      <c r="D360" s="1195" t="s">
        <v>130</v>
      </c>
      <c r="E360" s="1172" t="s">
        <v>4222</v>
      </c>
      <c r="F360" s="1205">
        <v>1.75</v>
      </c>
      <c r="G360" s="1">
        <f>'Anna''s Garden Finest Grown'!G257</f>
        <v>0</v>
      </c>
    </row>
    <row r="361" spans="1:7">
      <c r="A361" s="1199" t="s">
        <v>2415</v>
      </c>
      <c r="B361" s="1179" t="s">
        <v>3681</v>
      </c>
      <c r="C361" s="1194" t="s">
        <v>718</v>
      </c>
      <c r="D361" s="1195" t="s">
        <v>130</v>
      </c>
      <c r="E361" s="1172" t="s">
        <v>4222</v>
      </c>
      <c r="F361" s="1205">
        <v>1.75</v>
      </c>
      <c r="G361" s="1">
        <f>'Anna''s Garden Finest Grown'!G258</f>
        <v>0</v>
      </c>
    </row>
    <row r="362" spans="1:7">
      <c r="A362" s="1199" t="s">
        <v>2448</v>
      </c>
      <c r="B362" s="1179" t="s">
        <v>3682</v>
      </c>
      <c r="C362" s="1194" t="s">
        <v>723</v>
      </c>
      <c r="D362" s="1195" t="s">
        <v>130</v>
      </c>
      <c r="E362" s="1172" t="s">
        <v>4222</v>
      </c>
      <c r="F362" s="1205">
        <v>1.75</v>
      </c>
      <c r="G362" s="1">
        <f>'Anna''s Garden Finest Grown'!G259</f>
        <v>0</v>
      </c>
    </row>
    <row r="363" spans="1:7">
      <c r="A363" s="1199" t="s">
        <v>2416</v>
      </c>
      <c r="B363" s="1179" t="s">
        <v>3683</v>
      </c>
      <c r="C363" s="1194" t="s">
        <v>1987</v>
      </c>
      <c r="D363" s="1195" t="s">
        <v>130</v>
      </c>
      <c r="E363" s="1172" t="s">
        <v>4222</v>
      </c>
      <c r="F363" s="1205">
        <v>1.75</v>
      </c>
      <c r="G363" s="1">
        <f>'Anna''s Garden Finest Grown'!G260</f>
        <v>0</v>
      </c>
    </row>
    <row r="364" spans="1:7">
      <c r="A364" s="1206" t="s">
        <v>2417</v>
      </c>
      <c r="B364" s="1179" t="s">
        <v>3684</v>
      </c>
      <c r="C364" s="1196" t="s">
        <v>721</v>
      </c>
      <c r="D364" s="1195" t="s">
        <v>130</v>
      </c>
      <c r="E364" s="1172" t="s">
        <v>4222</v>
      </c>
      <c r="F364" s="1205">
        <v>1.75</v>
      </c>
      <c r="G364" s="1">
        <f>'Anna''s Garden Finest Grown'!G261</f>
        <v>0</v>
      </c>
    </row>
    <row r="365" spans="1:7">
      <c r="A365" s="1199" t="s">
        <v>2450</v>
      </c>
      <c r="B365" s="1179" t="s">
        <v>3685</v>
      </c>
      <c r="C365" s="1194" t="s">
        <v>725</v>
      </c>
      <c r="D365" s="1195" t="s">
        <v>130</v>
      </c>
      <c r="E365" s="1172" t="s">
        <v>4222</v>
      </c>
      <c r="F365" s="1205">
        <v>1.75</v>
      </c>
      <c r="G365" s="1">
        <f>'Anna''s Garden Finest Grown'!G262</f>
        <v>0</v>
      </c>
    </row>
    <row r="366" spans="1:7">
      <c r="A366" s="1199" t="s">
        <v>2418</v>
      </c>
      <c r="B366" s="1179" t="s">
        <v>3686</v>
      </c>
      <c r="C366" s="1207" t="s">
        <v>2754</v>
      </c>
      <c r="D366" s="1195" t="s">
        <v>130</v>
      </c>
      <c r="E366" s="1172" t="s">
        <v>4222</v>
      </c>
      <c r="F366" s="1205">
        <v>1.75</v>
      </c>
      <c r="G366" s="1">
        <f>'Anna''s Garden Finest Grown'!G263</f>
        <v>0</v>
      </c>
    </row>
    <row r="367" spans="1:7">
      <c r="A367" s="1199" t="s">
        <v>2419</v>
      </c>
      <c r="B367" s="1179" t="s">
        <v>3687</v>
      </c>
      <c r="C367" s="1194" t="s">
        <v>727</v>
      </c>
      <c r="D367" s="1195" t="s">
        <v>130</v>
      </c>
      <c r="E367" s="1172" t="s">
        <v>4222</v>
      </c>
      <c r="F367" s="1205">
        <v>1.75</v>
      </c>
      <c r="G367" s="1">
        <f>'Anna''s Garden Finest Grown'!G264</f>
        <v>0</v>
      </c>
    </row>
    <row r="368" spans="1:7">
      <c r="A368" s="1199" t="s">
        <v>2420</v>
      </c>
      <c r="B368" s="1179" t="s">
        <v>3688</v>
      </c>
      <c r="C368" s="1194" t="s">
        <v>729</v>
      </c>
      <c r="D368" s="1195" t="s">
        <v>130</v>
      </c>
      <c r="E368" s="1172" t="s">
        <v>4222</v>
      </c>
      <c r="F368" s="1205">
        <v>1.75</v>
      </c>
      <c r="G368" s="1">
        <f>'Anna''s Garden Finest Grown'!G265</f>
        <v>0</v>
      </c>
    </row>
    <row r="369" spans="1:7">
      <c r="A369" s="1199" t="s">
        <v>2421</v>
      </c>
      <c r="B369" s="1179" t="s">
        <v>3689</v>
      </c>
      <c r="C369" s="1194" t="s">
        <v>732</v>
      </c>
      <c r="D369" s="1195" t="s">
        <v>130</v>
      </c>
      <c r="E369" s="1172" t="s">
        <v>4222</v>
      </c>
      <c r="F369" s="1205">
        <v>1.75</v>
      </c>
      <c r="G369" s="1">
        <f>'Anna''s Garden Finest Grown'!G266</f>
        <v>0</v>
      </c>
    </row>
    <row r="370" spans="1:7">
      <c r="A370" s="1199" t="s">
        <v>3285</v>
      </c>
      <c r="B370" s="1179" t="s">
        <v>3690</v>
      </c>
      <c r="C370" s="1194" t="s">
        <v>735</v>
      </c>
      <c r="D370" s="1195" t="s">
        <v>130</v>
      </c>
      <c r="E370" s="1172" t="s">
        <v>4222</v>
      </c>
      <c r="F370" s="1205">
        <v>1.75</v>
      </c>
      <c r="G370" s="1">
        <f>'Anna''s Garden Finest Grown'!G267</f>
        <v>0</v>
      </c>
    </row>
    <row r="371" spans="1:7">
      <c r="A371" s="1199" t="s">
        <v>2422</v>
      </c>
      <c r="B371" s="1179" t="s">
        <v>3691</v>
      </c>
      <c r="C371" s="1194" t="s">
        <v>738</v>
      </c>
      <c r="D371" s="1195" t="s">
        <v>130</v>
      </c>
      <c r="E371" s="1172" t="s">
        <v>4222</v>
      </c>
      <c r="F371" s="1205">
        <v>1.75</v>
      </c>
      <c r="G371" s="1">
        <f>'Anna''s Garden Finest Grown'!G268</f>
        <v>0</v>
      </c>
    </row>
    <row r="372" spans="1:7">
      <c r="A372" s="1199" t="s">
        <v>2423</v>
      </c>
      <c r="B372" s="1179" t="s">
        <v>3692</v>
      </c>
      <c r="C372" s="1194" t="s">
        <v>1990</v>
      </c>
      <c r="D372" s="1195" t="s">
        <v>130</v>
      </c>
      <c r="E372" s="1172" t="s">
        <v>4222</v>
      </c>
      <c r="F372" s="1205">
        <v>1.75</v>
      </c>
      <c r="G372" s="1">
        <f>'Anna''s Garden Finest Grown'!G269</f>
        <v>0</v>
      </c>
    </row>
    <row r="373" spans="1:7">
      <c r="A373" s="1199" t="s">
        <v>2424</v>
      </c>
      <c r="B373" s="1179" t="s">
        <v>3693</v>
      </c>
      <c r="C373" s="1207" t="s">
        <v>2755</v>
      </c>
      <c r="D373" s="1195" t="s">
        <v>130</v>
      </c>
      <c r="E373" s="1172" t="s">
        <v>4222</v>
      </c>
      <c r="F373" s="1205">
        <v>1.75</v>
      </c>
      <c r="G373" s="1">
        <f>'Anna''s Garden Finest Grown'!G270</f>
        <v>0</v>
      </c>
    </row>
    <row r="374" spans="1:7">
      <c r="A374" s="1206" t="s">
        <v>2461</v>
      </c>
      <c r="B374" s="1179" t="s">
        <v>3694</v>
      </c>
      <c r="C374" s="1194" t="s">
        <v>741</v>
      </c>
      <c r="D374" s="1195" t="s">
        <v>130</v>
      </c>
      <c r="E374" s="1172" t="s">
        <v>4222</v>
      </c>
      <c r="F374" s="1205">
        <v>1.75</v>
      </c>
      <c r="G374" s="1">
        <f>'Anna''s Garden Finest Grown'!G271</f>
        <v>0</v>
      </c>
    </row>
    <row r="375" spans="1:7">
      <c r="A375" s="1206" t="s">
        <v>2425</v>
      </c>
      <c r="B375" s="1179" t="s">
        <v>3695</v>
      </c>
      <c r="C375" s="1194" t="s">
        <v>744</v>
      </c>
      <c r="D375" s="1195" t="s">
        <v>130</v>
      </c>
      <c r="E375" s="1172" t="s">
        <v>4222</v>
      </c>
      <c r="F375" s="1205">
        <v>1.75</v>
      </c>
      <c r="G375" s="1">
        <f>'Anna''s Garden Finest Grown'!G272</f>
        <v>0</v>
      </c>
    </row>
    <row r="376" spans="1:7">
      <c r="A376" s="1199" t="s">
        <v>2426</v>
      </c>
      <c r="B376" s="1179" t="s">
        <v>3696</v>
      </c>
      <c r="C376" s="1194" t="s">
        <v>746</v>
      </c>
      <c r="D376" s="1195" t="s">
        <v>130</v>
      </c>
      <c r="E376" s="1172" t="s">
        <v>4222</v>
      </c>
      <c r="F376" s="1205">
        <v>1.75</v>
      </c>
      <c r="G376" s="1">
        <f>'Anna''s Garden Finest Grown'!G273</f>
        <v>0</v>
      </c>
    </row>
    <row r="377" spans="1:7">
      <c r="A377" s="1206" t="s">
        <v>2427</v>
      </c>
      <c r="B377" s="1179" t="s">
        <v>3697</v>
      </c>
      <c r="C377" s="1194" t="s">
        <v>749</v>
      </c>
      <c r="D377" s="1195" t="s">
        <v>130</v>
      </c>
      <c r="E377" s="1172" t="s">
        <v>4222</v>
      </c>
      <c r="F377" s="1205">
        <v>1.75</v>
      </c>
      <c r="G377" s="1">
        <f>'Anna''s Garden Finest Grown'!G274</f>
        <v>0</v>
      </c>
    </row>
    <row r="378" spans="1:7">
      <c r="A378" s="1199" t="s">
        <v>2428</v>
      </c>
      <c r="B378" s="1179" t="s">
        <v>3698</v>
      </c>
      <c r="C378" s="1208" t="s">
        <v>754</v>
      </c>
      <c r="D378" s="1195" t="s">
        <v>130</v>
      </c>
      <c r="E378" s="1172" t="s">
        <v>4222</v>
      </c>
      <c r="F378" s="1205">
        <v>1.75</v>
      </c>
      <c r="G378" s="1">
        <f>'Anna''s Garden Finest Grown'!G275</f>
        <v>0</v>
      </c>
    </row>
    <row r="379" spans="1:7">
      <c r="A379" s="1195" t="s">
        <v>2429</v>
      </c>
      <c r="B379" s="1179" t="s">
        <v>3699</v>
      </c>
      <c r="C379" s="1204">
        <v>8719474812089</v>
      </c>
      <c r="D379" s="1195" t="s">
        <v>106</v>
      </c>
      <c r="E379" s="1172" t="s">
        <v>4222</v>
      </c>
      <c r="F379" s="1205">
        <v>2.2000000000000002</v>
      </c>
      <c r="G379" s="1">
        <f>'Anna''s Garden Finest Grown'!G277</f>
        <v>0</v>
      </c>
    </row>
    <row r="380" spans="1:7">
      <c r="A380" s="1199" t="s">
        <v>2430</v>
      </c>
      <c r="B380" s="1179" t="s">
        <v>3700</v>
      </c>
      <c r="C380" s="1204">
        <v>8719474812171</v>
      </c>
      <c r="D380" s="1195" t="s">
        <v>130</v>
      </c>
      <c r="E380" s="1172" t="s">
        <v>4222</v>
      </c>
      <c r="F380" s="1205">
        <v>1.75</v>
      </c>
      <c r="G380" s="1">
        <f>'Anna''s Garden Finest Grown'!G278</f>
        <v>0</v>
      </c>
    </row>
    <row r="381" spans="1:7">
      <c r="A381" s="1199" t="s">
        <v>2431</v>
      </c>
      <c r="B381" s="1179" t="s">
        <v>3701</v>
      </c>
      <c r="C381" s="1209" t="s">
        <v>784</v>
      </c>
      <c r="D381" s="1195" t="s">
        <v>106</v>
      </c>
      <c r="E381" s="1172" t="s">
        <v>4222</v>
      </c>
      <c r="F381" s="1205">
        <v>1.75</v>
      </c>
      <c r="G381" s="1">
        <f>'Anna''s Garden Finest Grown'!G279</f>
        <v>0</v>
      </c>
    </row>
    <row r="382" spans="1:7">
      <c r="A382" s="1199" t="s">
        <v>2432</v>
      </c>
      <c r="B382" s="1179" t="s">
        <v>3702</v>
      </c>
      <c r="C382" s="1194" t="s">
        <v>756</v>
      </c>
      <c r="D382" s="1195" t="s">
        <v>130</v>
      </c>
      <c r="E382" s="1172" t="s">
        <v>4222</v>
      </c>
      <c r="F382" s="1205">
        <v>1.75</v>
      </c>
      <c r="G382" s="1">
        <f>'Anna''s Garden Finest Grown'!G280</f>
        <v>0</v>
      </c>
    </row>
    <row r="383" spans="1:7">
      <c r="A383" s="1199" t="s">
        <v>2433</v>
      </c>
      <c r="B383" s="1179" t="s">
        <v>3703</v>
      </c>
      <c r="C383" s="1194">
        <v>8719497266586</v>
      </c>
      <c r="D383" s="1195" t="s">
        <v>130</v>
      </c>
      <c r="E383" s="1172" t="s">
        <v>4222</v>
      </c>
      <c r="F383" s="1205">
        <v>1.75</v>
      </c>
      <c r="G383" s="1">
        <f>'Anna''s Garden Finest Grown'!G281</f>
        <v>0</v>
      </c>
    </row>
    <row r="384" spans="1:7">
      <c r="A384" s="1199" t="s">
        <v>2434</v>
      </c>
      <c r="B384" s="1179" t="s">
        <v>3704</v>
      </c>
      <c r="C384" s="1194" t="s">
        <v>759</v>
      </c>
      <c r="D384" s="1195" t="s">
        <v>130</v>
      </c>
      <c r="E384" s="1172" t="s">
        <v>4222</v>
      </c>
      <c r="F384" s="1205">
        <v>1.75</v>
      </c>
      <c r="G384" s="1">
        <f>'Anna''s Garden Finest Grown'!G282</f>
        <v>0</v>
      </c>
    </row>
    <row r="385" spans="1:7">
      <c r="A385" s="1199" t="s">
        <v>2435</v>
      </c>
      <c r="B385" s="1179" t="s">
        <v>3705</v>
      </c>
      <c r="C385" s="1194" t="s">
        <v>761</v>
      </c>
      <c r="D385" s="1195" t="s">
        <v>130</v>
      </c>
      <c r="E385" s="1172" t="s">
        <v>4222</v>
      </c>
      <c r="F385" s="1205">
        <v>1.75</v>
      </c>
      <c r="G385" s="1">
        <f>'Anna''s Garden Finest Grown'!G283</f>
        <v>0</v>
      </c>
    </row>
    <row r="386" spans="1:7">
      <c r="A386" s="1199" t="s">
        <v>2436</v>
      </c>
      <c r="B386" s="1179" t="s">
        <v>3706</v>
      </c>
      <c r="C386" s="1194" t="s">
        <v>763</v>
      </c>
      <c r="D386" s="1195" t="s">
        <v>130</v>
      </c>
      <c r="E386" s="1172" t="s">
        <v>4222</v>
      </c>
      <c r="F386" s="1205">
        <v>1.75</v>
      </c>
      <c r="G386" s="1">
        <f>'Anna''s Garden Finest Grown'!G284</f>
        <v>0</v>
      </c>
    </row>
    <row r="387" spans="1:7">
      <c r="A387" s="1199" t="s">
        <v>2437</v>
      </c>
      <c r="B387" s="1179" t="s">
        <v>3707</v>
      </c>
      <c r="C387" s="1194" t="s">
        <v>765</v>
      </c>
      <c r="D387" s="1195" t="s">
        <v>130</v>
      </c>
      <c r="E387" s="1172" t="s">
        <v>4222</v>
      </c>
      <c r="F387" s="1205">
        <v>1.75</v>
      </c>
      <c r="G387" s="1">
        <f>'Anna''s Garden Finest Grown'!G285</f>
        <v>0</v>
      </c>
    </row>
    <row r="388" spans="1:7">
      <c r="A388" s="1199" t="s">
        <v>2438</v>
      </c>
      <c r="B388" s="1179" t="s">
        <v>3708</v>
      </c>
      <c r="C388" s="1209" t="s">
        <v>768</v>
      </c>
      <c r="D388" s="1195" t="s">
        <v>130</v>
      </c>
      <c r="E388" s="1172" t="s">
        <v>4222</v>
      </c>
      <c r="F388" s="1205">
        <v>1.75</v>
      </c>
      <c r="G388" s="1">
        <f>'Anna''s Garden Finest Grown'!G286</f>
        <v>0</v>
      </c>
    </row>
    <row r="389" spans="1:7">
      <c r="A389" s="1199" t="s">
        <v>2439</v>
      </c>
      <c r="B389" s="1179" t="s">
        <v>3709</v>
      </c>
      <c r="C389" s="1194" t="s">
        <v>770</v>
      </c>
      <c r="D389" s="1195" t="s">
        <v>130</v>
      </c>
      <c r="E389" s="1172" t="s">
        <v>4222</v>
      </c>
      <c r="F389" s="1205">
        <v>1.75</v>
      </c>
      <c r="G389" s="1">
        <f>'Anna''s Garden Finest Grown'!G287</f>
        <v>0</v>
      </c>
    </row>
    <row r="390" spans="1:7">
      <c r="A390" s="1199" t="s">
        <v>2440</v>
      </c>
      <c r="B390" s="1179" t="s">
        <v>3710</v>
      </c>
      <c r="C390" s="1209" t="s">
        <v>772</v>
      </c>
      <c r="D390" s="1195" t="s">
        <v>130</v>
      </c>
      <c r="E390" s="1172" t="s">
        <v>4222</v>
      </c>
      <c r="F390" s="1205">
        <v>1.75</v>
      </c>
      <c r="G390" s="1">
        <f>'Anna''s Garden Finest Grown'!G288</f>
        <v>0</v>
      </c>
    </row>
    <row r="391" spans="1:7">
      <c r="A391" s="1199" t="s">
        <v>2441</v>
      </c>
      <c r="B391" s="1179" t="s">
        <v>3711</v>
      </c>
      <c r="C391" s="1201" t="s">
        <v>1998</v>
      </c>
      <c r="D391" s="1195" t="s">
        <v>130</v>
      </c>
      <c r="E391" s="1172" t="s">
        <v>4222</v>
      </c>
      <c r="F391" s="1188">
        <v>1.75</v>
      </c>
      <c r="G391" s="1">
        <f>'Anna''s Garden Finest Grown'!G290</f>
        <v>0</v>
      </c>
    </row>
    <row r="392" spans="1:7">
      <c r="A392" s="1199" t="s">
        <v>2442</v>
      </c>
      <c r="B392" s="1179" t="s">
        <v>3712</v>
      </c>
      <c r="C392" s="1201" t="s">
        <v>2000</v>
      </c>
      <c r="D392" s="1195" t="s">
        <v>130</v>
      </c>
      <c r="E392" s="1172" t="s">
        <v>4222</v>
      </c>
      <c r="F392" s="1188">
        <v>1.75</v>
      </c>
      <c r="G392" s="1">
        <f>'Anna''s Garden Finest Grown'!G291</f>
        <v>0</v>
      </c>
    </row>
    <row r="393" spans="1:7">
      <c r="A393" s="1199" t="s">
        <v>2443</v>
      </c>
      <c r="B393" s="1179" t="s">
        <v>3713</v>
      </c>
      <c r="C393" s="1210" t="s">
        <v>2756</v>
      </c>
      <c r="D393" s="1195" t="s">
        <v>130</v>
      </c>
      <c r="E393" s="1172" t="s">
        <v>4222</v>
      </c>
      <c r="F393" s="1188">
        <v>1.75</v>
      </c>
      <c r="G393" s="1">
        <f>'Anna''s Garden Finest Grown'!G292</f>
        <v>0</v>
      </c>
    </row>
    <row r="394" spans="1:7">
      <c r="A394" s="1199" t="s">
        <v>2444</v>
      </c>
      <c r="B394" s="1179" t="s">
        <v>3714</v>
      </c>
      <c r="C394" s="1201" t="s">
        <v>776</v>
      </c>
      <c r="D394" s="1195" t="s">
        <v>130</v>
      </c>
      <c r="E394" s="1172" t="s">
        <v>4222</v>
      </c>
      <c r="F394" s="1188">
        <v>1.75</v>
      </c>
      <c r="G394" s="1">
        <f>'Anna''s Garden Finest Grown'!G293</f>
        <v>0</v>
      </c>
    </row>
    <row r="395" spans="1:7">
      <c r="A395" s="1199" t="s">
        <v>2445</v>
      </c>
      <c r="B395" s="1179" t="s">
        <v>3715</v>
      </c>
      <c r="C395" s="1201" t="s">
        <v>778</v>
      </c>
      <c r="D395" s="1195" t="s">
        <v>130</v>
      </c>
      <c r="E395" s="1172" t="s">
        <v>4222</v>
      </c>
      <c r="F395" s="1188">
        <v>1.75</v>
      </c>
      <c r="G395" s="1">
        <f>'Anna''s Garden Finest Grown'!G294</f>
        <v>0</v>
      </c>
    </row>
    <row r="396" spans="1:7">
      <c r="A396" s="1199" t="s">
        <v>2446</v>
      </c>
      <c r="B396" s="1179" t="s">
        <v>3716</v>
      </c>
      <c r="C396" s="1201" t="s">
        <v>780</v>
      </c>
      <c r="D396" s="1195" t="s">
        <v>130</v>
      </c>
      <c r="E396" s="1172" t="s">
        <v>4222</v>
      </c>
      <c r="F396" s="1188">
        <v>1.75</v>
      </c>
      <c r="G396" s="1261">
        <f>'Anna''s Garden Finest Grown'!G295</f>
        <v>0</v>
      </c>
    </row>
    <row r="397" spans="1:7">
      <c r="A397" s="1199" t="s">
        <v>2447</v>
      </c>
      <c r="B397" s="1179" t="s">
        <v>3717</v>
      </c>
      <c r="C397" s="1211">
        <v>8719497266593</v>
      </c>
      <c r="D397" s="1195" t="s">
        <v>130</v>
      </c>
      <c r="E397" s="1172" t="s">
        <v>4222</v>
      </c>
      <c r="F397" s="1188">
        <v>1.75</v>
      </c>
      <c r="G397" s="1">
        <f>'Anna''s Garden Finest Grown'!G296</f>
        <v>0</v>
      </c>
    </row>
    <row r="398" spans="1:7">
      <c r="A398" s="1212" t="s">
        <v>2449</v>
      </c>
      <c r="B398" s="1179" t="s">
        <v>3718</v>
      </c>
      <c r="C398" s="1211" t="s">
        <v>787</v>
      </c>
      <c r="D398" s="1195" t="s">
        <v>56</v>
      </c>
      <c r="E398" s="1172" t="s">
        <v>4222</v>
      </c>
      <c r="F398" s="1188">
        <v>1.75</v>
      </c>
      <c r="G398" s="1">
        <f>'Anna''s Garden Finest Grown'!G298</f>
        <v>0</v>
      </c>
    </row>
    <row r="399" spans="1:7">
      <c r="A399" s="1199" t="s">
        <v>2451</v>
      </c>
      <c r="B399" s="1179" t="s">
        <v>3719</v>
      </c>
      <c r="C399" s="1201" t="s">
        <v>792</v>
      </c>
      <c r="D399" s="1195" t="s">
        <v>2</v>
      </c>
      <c r="E399" s="1172" t="s">
        <v>4222</v>
      </c>
      <c r="F399" s="1188">
        <v>1.75</v>
      </c>
      <c r="G399" s="1">
        <f>'Anna''s Garden Finest Grown'!G299</f>
        <v>0</v>
      </c>
    </row>
    <row r="400" spans="1:7">
      <c r="A400" s="1212" t="s">
        <v>2452</v>
      </c>
      <c r="B400" s="1179" t="s">
        <v>3720</v>
      </c>
      <c r="C400" s="1208" t="s">
        <v>790</v>
      </c>
      <c r="D400" s="1195" t="s">
        <v>54</v>
      </c>
      <c r="E400" s="1172" t="s">
        <v>4222</v>
      </c>
      <c r="F400" s="1188">
        <v>1.75</v>
      </c>
      <c r="G400" s="1">
        <f>'Anna''s Garden Finest Grown'!G300</f>
        <v>0</v>
      </c>
    </row>
    <row r="401" spans="1:7">
      <c r="A401" s="1212" t="s">
        <v>2453</v>
      </c>
      <c r="B401" s="1179" t="s">
        <v>3721</v>
      </c>
      <c r="C401" s="1201" t="s">
        <v>794</v>
      </c>
      <c r="D401" s="1195" t="s">
        <v>2</v>
      </c>
      <c r="E401" s="1172" t="s">
        <v>4222</v>
      </c>
      <c r="F401" s="1188">
        <v>1.75</v>
      </c>
      <c r="G401" s="1">
        <f>'Anna''s Garden Finest Grown'!G301</f>
        <v>0</v>
      </c>
    </row>
    <row r="402" spans="1:7">
      <c r="A402" s="1199" t="s">
        <v>2454</v>
      </c>
      <c r="B402" s="1179" t="s">
        <v>3722</v>
      </c>
      <c r="C402" s="1201" t="s">
        <v>797</v>
      </c>
      <c r="D402" s="1195" t="s">
        <v>2</v>
      </c>
      <c r="E402" s="1172" t="s">
        <v>4222</v>
      </c>
      <c r="F402" s="1188">
        <v>1.75</v>
      </c>
      <c r="G402" s="1">
        <f>'Anna''s Garden Finest Grown'!G302</f>
        <v>0</v>
      </c>
    </row>
    <row r="403" spans="1:7">
      <c r="A403" s="1199" t="s">
        <v>2455</v>
      </c>
      <c r="B403" s="1179" t="s">
        <v>3723</v>
      </c>
      <c r="C403" s="1201" t="s">
        <v>2011</v>
      </c>
      <c r="D403" s="1195" t="s">
        <v>2</v>
      </c>
      <c r="E403" s="1172" t="s">
        <v>4222</v>
      </c>
      <c r="F403" s="1188">
        <v>1.75</v>
      </c>
      <c r="G403" s="1">
        <f>'Anna''s Garden Finest Grown'!G303</f>
        <v>0</v>
      </c>
    </row>
    <row r="404" spans="1:7">
      <c r="A404" s="1212" t="s">
        <v>2456</v>
      </c>
      <c r="B404" s="1179" t="s">
        <v>3724</v>
      </c>
      <c r="C404" s="1201">
        <v>8719497266609</v>
      </c>
      <c r="D404" s="1195" t="s">
        <v>2</v>
      </c>
      <c r="E404" s="1172" t="s">
        <v>4222</v>
      </c>
      <c r="F404" s="1188">
        <v>1.75</v>
      </c>
      <c r="G404" s="1">
        <f>'Anna''s Garden Finest Grown'!G304</f>
        <v>0</v>
      </c>
    </row>
    <row r="405" spans="1:7">
      <c r="A405" s="1199" t="s">
        <v>2457</v>
      </c>
      <c r="B405" s="1179" t="s">
        <v>3725</v>
      </c>
      <c r="C405" s="1201" t="s">
        <v>799</v>
      </c>
      <c r="D405" s="1195" t="s">
        <v>2</v>
      </c>
      <c r="E405" s="1172" t="s">
        <v>4222</v>
      </c>
      <c r="F405" s="1188">
        <v>1.75</v>
      </c>
      <c r="G405" s="1">
        <f>'Anna''s Garden Finest Grown'!G305</f>
        <v>0</v>
      </c>
    </row>
    <row r="406" spans="1:7">
      <c r="A406" s="1212" t="s">
        <v>2458</v>
      </c>
      <c r="B406" s="1179" t="s">
        <v>3726</v>
      </c>
      <c r="C406" s="1201" t="s">
        <v>802</v>
      </c>
      <c r="D406" s="1195" t="s">
        <v>164</v>
      </c>
      <c r="E406" s="1172" t="s">
        <v>4222</v>
      </c>
      <c r="F406" s="1188">
        <v>2.2000000000000002</v>
      </c>
      <c r="G406" s="1">
        <f>'Anna''s Garden Finest Grown'!G306</f>
        <v>0</v>
      </c>
    </row>
    <row r="407" spans="1:7">
      <c r="A407" s="1199" t="s">
        <v>2459</v>
      </c>
      <c r="B407" s="1179" t="s">
        <v>3727</v>
      </c>
      <c r="C407" s="1213" t="s">
        <v>805</v>
      </c>
      <c r="D407" s="1195" t="s">
        <v>2</v>
      </c>
      <c r="E407" s="1172" t="s">
        <v>4222</v>
      </c>
      <c r="F407" s="1188">
        <v>1.75</v>
      </c>
      <c r="G407" s="1">
        <f>'Anna''s Garden Finest Grown'!G307</f>
        <v>0</v>
      </c>
    </row>
    <row r="408" spans="1:7">
      <c r="A408" s="1212" t="s">
        <v>2460</v>
      </c>
      <c r="B408" s="1179" t="s">
        <v>3728</v>
      </c>
      <c r="C408" s="1201">
        <v>8719497266616</v>
      </c>
      <c r="D408" s="1195" t="s">
        <v>2</v>
      </c>
      <c r="E408" s="1172" t="s">
        <v>4222</v>
      </c>
      <c r="F408" s="1188">
        <v>1.75</v>
      </c>
      <c r="G408" s="1">
        <f>'Anna''s Garden Finest Grown'!G308</f>
        <v>0</v>
      </c>
    </row>
    <row r="409" spans="1:7">
      <c r="A409" s="1199" t="s">
        <v>2462</v>
      </c>
      <c r="B409" s="1179" t="s">
        <v>3729</v>
      </c>
      <c r="C409" s="1213" t="s">
        <v>807</v>
      </c>
      <c r="D409" s="1195" t="s">
        <v>2</v>
      </c>
      <c r="E409" s="1172" t="s">
        <v>4222</v>
      </c>
      <c r="F409" s="1188">
        <v>1.75</v>
      </c>
      <c r="G409" s="1">
        <f>'Anna''s Garden Finest Grown'!G309</f>
        <v>0</v>
      </c>
    </row>
    <row r="410" spans="1:7">
      <c r="A410" s="1199" t="s">
        <v>2463</v>
      </c>
      <c r="B410" s="1179" t="s">
        <v>3730</v>
      </c>
      <c r="C410" s="1213" t="s">
        <v>809</v>
      </c>
      <c r="D410" s="1195" t="s">
        <v>2</v>
      </c>
      <c r="E410" s="1172" t="s">
        <v>4222</v>
      </c>
      <c r="F410" s="1188">
        <v>1.75</v>
      </c>
      <c r="G410" s="1">
        <f>'Anna''s Garden Finest Grown'!G310</f>
        <v>0</v>
      </c>
    </row>
    <row r="411" spans="1:7">
      <c r="A411" s="1199" t="s">
        <v>2464</v>
      </c>
      <c r="B411" s="1179" t="s">
        <v>3731</v>
      </c>
      <c r="C411" s="1214" t="s">
        <v>2757</v>
      </c>
      <c r="D411" s="1195" t="s">
        <v>54</v>
      </c>
      <c r="E411" s="1172" t="s">
        <v>4222</v>
      </c>
      <c r="F411" s="1188">
        <v>1.75</v>
      </c>
      <c r="G411" s="1">
        <f>'Anna''s Garden Finest Grown'!G311</f>
        <v>0</v>
      </c>
    </row>
    <row r="412" spans="1:7">
      <c r="A412" s="1199" t="s">
        <v>2465</v>
      </c>
      <c r="B412" s="1179" t="s">
        <v>3732</v>
      </c>
      <c r="C412" s="1210" t="s">
        <v>2758</v>
      </c>
      <c r="D412" s="1195" t="s">
        <v>2</v>
      </c>
      <c r="E412" s="1172" t="s">
        <v>4222</v>
      </c>
      <c r="F412" s="1188">
        <v>2.1</v>
      </c>
      <c r="G412" s="1">
        <f>'Anna''s Garden Finest Grown'!G312</f>
        <v>0</v>
      </c>
    </row>
    <row r="413" spans="1:7">
      <c r="A413" s="1212" t="s">
        <v>2466</v>
      </c>
      <c r="B413" s="1179" t="s">
        <v>3733</v>
      </c>
      <c r="C413" s="1201">
        <v>8719474812072</v>
      </c>
      <c r="D413" s="1195" t="s">
        <v>106</v>
      </c>
      <c r="E413" s="1172" t="s">
        <v>4222</v>
      </c>
      <c r="F413" s="1188">
        <v>2.2999999999999998</v>
      </c>
      <c r="G413" s="1">
        <f>'Anna''s Garden Finest Grown'!G313</f>
        <v>0</v>
      </c>
    </row>
    <row r="414" spans="1:7">
      <c r="A414" s="1212" t="s">
        <v>2467</v>
      </c>
      <c r="B414" s="1179" t="s">
        <v>3734</v>
      </c>
      <c r="C414" s="1201" t="s">
        <v>2759</v>
      </c>
      <c r="D414" s="1195" t="s">
        <v>106</v>
      </c>
      <c r="E414" s="1172" t="s">
        <v>4222</v>
      </c>
      <c r="F414" s="1188">
        <v>1.75</v>
      </c>
      <c r="G414" s="1">
        <f>'Anna''s Garden Finest Grown'!G314</f>
        <v>0</v>
      </c>
    </row>
    <row r="415" spans="1:7">
      <c r="A415" s="1199" t="s">
        <v>2468</v>
      </c>
      <c r="B415" s="1179" t="s">
        <v>3735</v>
      </c>
      <c r="C415" s="1201" t="s">
        <v>812</v>
      </c>
      <c r="D415" s="1195" t="s">
        <v>2</v>
      </c>
      <c r="E415" s="1172" t="s">
        <v>4222</v>
      </c>
      <c r="F415" s="1188">
        <v>1.75</v>
      </c>
      <c r="G415" s="1261">
        <f>'Anna''s Garden Finest Grown'!G315</f>
        <v>0</v>
      </c>
    </row>
    <row r="416" spans="1:7">
      <c r="A416" s="1199" t="s">
        <v>2469</v>
      </c>
      <c r="B416" s="1179" t="s">
        <v>3736</v>
      </c>
      <c r="C416" s="1201" t="s">
        <v>2016</v>
      </c>
      <c r="D416" s="1195" t="s">
        <v>106</v>
      </c>
      <c r="E416" s="1172" t="s">
        <v>4222</v>
      </c>
      <c r="F416" s="1188">
        <v>1.75</v>
      </c>
      <c r="G416" s="1">
        <f>'Anna''s Garden Finest Grown'!G316</f>
        <v>0</v>
      </c>
    </row>
    <row r="417" spans="1:7">
      <c r="A417" s="1199" t="s">
        <v>2470</v>
      </c>
      <c r="B417" s="1179" t="s">
        <v>3737</v>
      </c>
      <c r="C417" s="1201" t="s">
        <v>814</v>
      </c>
      <c r="D417" s="1195" t="s">
        <v>2</v>
      </c>
      <c r="E417" s="1172" t="s">
        <v>4222</v>
      </c>
      <c r="F417" s="1188">
        <v>1.75</v>
      </c>
      <c r="G417" s="1">
        <f>'Anna''s Garden Finest Grown'!G317</f>
        <v>0</v>
      </c>
    </row>
    <row r="418" spans="1:7">
      <c r="A418" s="1212" t="s">
        <v>2471</v>
      </c>
      <c r="B418" s="1179" t="s">
        <v>3738</v>
      </c>
      <c r="C418" s="1201" t="s">
        <v>816</v>
      </c>
      <c r="D418" s="1195" t="s">
        <v>2</v>
      </c>
      <c r="E418" s="1172" t="s">
        <v>4222</v>
      </c>
      <c r="F418" s="1188">
        <v>1.75</v>
      </c>
      <c r="G418" s="1">
        <f>'Anna''s Garden Finest Grown'!G318</f>
        <v>0</v>
      </c>
    </row>
    <row r="419" spans="1:7">
      <c r="A419" s="1199" t="s">
        <v>2472</v>
      </c>
      <c r="B419" s="1179" t="s">
        <v>3739</v>
      </c>
      <c r="C419" s="1201" t="s">
        <v>681</v>
      </c>
      <c r="D419" s="1200" t="s">
        <v>240</v>
      </c>
      <c r="E419" s="1172" t="s">
        <v>4222</v>
      </c>
      <c r="F419" s="1188">
        <v>1.75</v>
      </c>
      <c r="G419" s="1">
        <f>'Anna''s Garden Finest Grown'!G320</f>
        <v>0</v>
      </c>
    </row>
    <row r="420" spans="1:7">
      <c r="A420" s="1199" t="s">
        <v>2473</v>
      </c>
      <c r="B420" s="1179" t="s">
        <v>3740</v>
      </c>
      <c r="C420" s="1201" t="s">
        <v>684</v>
      </c>
      <c r="D420" s="1200" t="s">
        <v>240</v>
      </c>
      <c r="E420" s="1172" t="s">
        <v>4222</v>
      </c>
      <c r="F420" s="1188">
        <v>1.75</v>
      </c>
      <c r="G420" s="1">
        <f>'Anna''s Garden Finest Grown'!G321</f>
        <v>0</v>
      </c>
    </row>
    <row r="421" spans="1:7">
      <c r="A421" s="1199" t="s">
        <v>2474</v>
      </c>
      <c r="B421" s="1179" t="s">
        <v>3741</v>
      </c>
      <c r="C421" s="1211" t="s">
        <v>687</v>
      </c>
      <c r="D421" s="1200" t="s">
        <v>240</v>
      </c>
      <c r="E421" s="1172" t="s">
        <v>4222</v>
      </c>
      <c r="F421" s="1188">
        <v>1.75</v>
      </c>
      <c r="G421" s="1">
        <f>'Anna''s Garden Finest Grown'!G322</f>
        <v>0</v>
      </c>
    </row>
    <row r="422" spans="1:7">
      <c r="A422" s="1199" t="s">
        <v>2475</v>
      </c>
      <c r="B422" s="1179" t="s">
        <v>3742</v>
      </c>
      <c r="C422" s="1211" t="s">
        <v>690</v>
      </c>
      <c r="D422" s="1200" t="s">
        <v>240</v>
      </c>
      <c r="E422" s="1172" t="s">
        <v>4222</v>
      </c>
      <c r="F422" s="1188">
        <v>1.75</v>
      </c>
      <c r="G422" s="1">
        <f>'Anna''s Garden Finest Grown'!G323</f>
        <v>0</v>
      </c>
    </row>
    <row r="423" spans="1:7">
      <c r="A423" s="1199" t="s">
        <v>2476</v>
      </c>
      <c r="B423" s="1179" t="s">
        <v>3743</v>
      </c>
      <c r="C423" s="1201" t="s">
        <v>693</v>
      </c>
      <c r="D423" s="1200" t="s">
        <v>240</v>
      </c>
      <c r="E423" s="1172" t="s">
        <v>4222</v>
      </c>
      <c r="F423" s="1188">
        <v>1.75</v>
      </c>
      <c r="G423" s="1">
        <f>'Anna''s Garden Finest Grown'!G324</f>
        <v>0</v>
      </c>
    </row>
    <row r="424" spans="1:7">
      <c r="A424" s="1199" t="s">
        <v>2477</v>
      </c>
      <c r="B424" s="1179" t="s">
        <v>3744</v>
      </c>
      <c r="C424" s="1201" t="s">
        <v>695</v>
      </c>
      <c r="D424" s="1200" t="s">
        <v>240</v>
      </c>
      <c r="E424" s="1172" t="s">
        <v>4222</v>
      </c>
      <c r="F424" s="1188">
        <v>1.75</v>
      </c>
      <c r="G424" s="1">
        <f>'Anna''s Garden Finest Grown'!G325</f>
        <v>0</v>
      </c>
    </row>
    <row r="425" spans="1:7">
      <c r="A425" s="1199" t="s">
        <v>2478</v>
      </c>
      <c r="B425" s="1179" t="s">
        <v>3745</v>
      </c>
      <c r="C425" s="1201" t="s">
        <v>700</v>
      </c>
      <c r="D425" s="1200" t="s">
        <v>240</v>
      </c>
      <c r="E425" s="1172" t="s">
        <v>4222</v>
      </c>
      <c r="F425" s="1188">
        <v>1.75</v>
      </c>
      <c r="G425" s="1">
        <f>'Anna''s Garden Finest Grown'!G326</f>
        <v>0</v>
      </c>
    </row>
    <row r="426" spans="1:7">
      <c r="A426" s="1199" t="s">
        <v>2479</v>
      </c>
      <c r="B426" s="1179" t="s">
        <v>3746</v>
      </c>
      <c r="C426" s="1201" t="s">
        <v>704</v>
      </c>
      <c r="D426" s="1200" t="s">
        <v>240</v>
      </c>
      <c r="E426" s="1172" t="s">
        <v>4222</v>
      </c>
      <c r="F426" s="1188">
        <v>1.75</v>
      </c>
      <c r="G426" s="1">
        <f>'Anna''s Garden Finest Grown'!G327</f>
        <v>0</v>
      </c>
    </row>
    <row r="427" spans="1:7">
      <c r="A427" s="1199" t="s">
        <v>2480</v>
      </c>
      <c r="B427" s="1179" t="s">
        <v>3747</v>
      </c>
      <c r="C427" s="1211" t="s">
        <v>707</v>
      </c>
      <c r="D427" s="1200" t="s">
        <v>240</v>
      </c>
      <c r="E427" s="1172" t="s">
        <v>4222</v>
      </c>
      <c r="F427" s="1188">
        <v>1.75</v>
      </c>
      <c r="G427" s="1">
        <f>'Anna''s Garden Finest Grown'!G328</f>
        <v>0</v>
      </c>
    </row>
    <row r="428" spans="1:7">
      <c r="A428" s="1199" t="s">
        <v>2481</v>
      </c>
      <c r="B428" s="1179" t="s">
        <v>3748</v>
      </c>
      <c r="C428" s="1210" t="s">
        <v>2760</v>
      </c>
      <c r="D428" s="1200" t="s">
        <v>240</v>
      </c>
      <c r="E428" s="1172" t="s">
        <v>4222</v>
      </c>
      <c r="F428" s="1188">
        <v>1.75</v>
      </c>
      <c r="G428" s="1">
        <f>'Anna''s Garden Finest Grown'!G329</f>
        <v>0</v>
      </c>
    </row>
    <row r="429" spans="1:7">
      <c r="A429" s="1199" t="s">
        <v>2482</v>
      </c>
      <c r="B429" s="1179" t="s">
        <v>3749</v>
      </c>
      <c r="C429" s="1211" t="s">
        <v>709</v>
      </c>
      <c r="D429" s="1200" t="s">
        <v>240</v>
      </c>
      <c r="E429" s="1172" t="s">
        <v>4222</v>
      </c>
      <c r="F429" s="1188">
        <v>1.75</v>
      </c>
      <c r="G429" s="1">
        <f>'Anna''s Garden Finest Grown'!G330</f>
        <v>0</v>
      </c>
    </row>
    <row r="430" spans="1:7">
      <c r="A430" s="1199" t="s">
        <v>2483</v>
      </c>
      <c r="B430" s="1179" t="s">
        <v>3750</v>
      </c>
      <c r="C430" s="1201" t="s">
        <v>711</v>
      </c>
      <c r="D430" s="1200" t="s">
        <v>240</v>
      </c>
      <c r="E430" s="1172" t="s">
        <v>4222</v>
      </c>
      <c r="F430" s="1188">
        <v>1.75</v>
      </c>
      <c r="G430" s="1">
        <f>'Anna''s Garden Finest Grown'!G331</f>
        <v>0</v>
      </c>
    </row>
    <row r="431" spans="1:7">
      <c r="A431" s="1206" t="s">
        <v>2484</v>
      </c>
      <c r="B431" s="1179" t="s">
        <v>3751</v>
      </c>
      <c r="C431" s="1211" t="s">
        <v>713</v>
      </c>
      <c r="D431" s="1200" t="s">
        <v>240</v>
      </c>
      <c r="E431" s="1172" t="s">
        <v>4222</v>
      </c>
      <c r="F431" s="1188">
        <v>1.75</v>
      </c>
      <c r="G431" s="1">
        <f>'Anna''s Garden Finest Grown'!G332</f>
        <v>0</v>
      </c>
    </row>
    <row r="432" spans="1:7">
      <c r="A432" s="1206" t="s">
        <v>2485</v>
      </c>
      <c r="B432" s="1179" t="s">
        <v>3752</v>
      </c>
      <c r="C432" s="1211">
        <v>8719497266579</v>
      </c>
      <c r="D432" s="1200" t="s">
        <v>1216</v>
      </c>
      <c r="E432" s="1172" t="s">
        <v>4222</v>
      </c>
      <c r="F432" s="1188">
        <v>1.75</v>
      </c>
      <c r="G432" s="1">
        <f>'Anna''s Garden Finest Grown'!G333</f>
        <v>0</v>
      </c>
    </row>
    <row r="433" spans="1:7">
      <c r="A433" s="1206" t="s">
        <v>2486</v>
      </c>
      <c r="B433" s="1179" t="s">
        <v>3753</v>
      </c>
      <c r="C433" s="1211">
        <v>8719497266562</v>
      </c>
      <c r="D433" s="1200" t="s">
        <v>1216</v>
      </c>
      <c r="E433" s="1172" t="s">
        <v>4222</v>
      </c>
      <c r="F433" s="1188">
        <v>1.75</v>
      </c>
      <c r="G433" s="1">
        <f>'Anna''s Garden Finest Grown'!G334</f>
        <v>0</v>
      </c>
    </row>
    <row r="434" spans="1:7">
      <c r="A434" s="1206" t="s">
        <v>2487</v>
      </c>
      <c r="B434" s="1179" t="s">
        <v>3754</v>
      </c>
      <c r="C434" s="1211">
        <v>8719497266555</v>
      </c>
      <c r="D434" s="1200" t="s">
        <v>1216</v>
      </c>
      <c r="E434" s="1172" t="s">
        <v>4222</v>
      </c>
      <c r="F434" s="1188">
        <v>1.75</v>
      </c>
      <c r="G434" s="1">
        <f>'Anna''s Garden Finest Grown'!G335</f>
        <v>0</v>
      </c>
    </row>
    <row r="435" spans="1:7">
      <c r="A435" s="1199" t="s">
        <v>2506</v>
      </c>
      <c r="B435" s="1179" t="s">
        <v>3755</v>
      </c>
      <c r="C435" s="1201">
        <v>8719474812133</v>
      </c>
      <c r="D435" s="1195" t="s">
        <v>106</v>
      </c>
      <c r="E435" s="1172" t="s">
        <v>4222</v>
      </c>
      <c r="F435" s="1188">
        <v>1.75</v>
      </c>
      <c r="G435" s="1">
        <f>'Anna''s Garden Finest Grown'!G337</f>
        <v>0</v>
      </c>
    </row>
    <row r="436" spans="1:7">
      <c r="A436" s="1199" t="s">
        <v>2507</v>
      </c>
      <c r="B436" s="1179" t="s">
        <v>3756</v>
      </c>
      <c r="C436" s="1201">
        <v>8720143932465</v>
      </c>
      <c r="D436" s="1195" t="s">
        <v>2</v>
      </c>
      <c r="E436" s="1172" t="s">
        <v>4222</v>
      </c>
      <c r="F436" s="1188">
        <v>1.75</v>
      </c>
      <c r="G436" s="1">
        <f>'Anna''s Garden Finest Grown'!G338</f>
        <v>0</v>
      </c>
    </row>
    <row r="437" spans="1:7">
      <c r="A437" s="1199" t="s">
        <v>2508</v>
      </c>
      <c r="B437" s="1179" t="s">
        <v>3757</v>
      </c>
      <c r="C437" s="1211">
        <v>8719274543138</v>
      </c>
      <c r="D437" s="1200" t="s">
        <v>596</v>
      </c>
      <c r="E437" s="1172" t="s">
        <v>4222</v>
      </c>
      <c r="F437" s="1188">
        <v>1.75</v>
      </c>
      <c r="G437" s="1">
        <f>'Anna''s Garden Finest Grown'!G339</f>
        <v>0</v>
      </c>
    </row>
    <row r="438" spans="1:7">
      <c r="A438" s="1195" t="s">
        <v>2509</v>
      </c>
      <c r="B438" s="1179" t="s">
        <v>3758</v>
      </c>
      <c r="C438" s="1201">
        <v>8719274543145</v>
      </c>
      <c r="D438" s="1195" t="s">
        <v>106</v>
      </c>
      <c r="E438" s="1172" t="s">
        <v>4222</v>
      </c>
      <c r="F438" s="1188">
        <v>1.75</v>
      </c>
      <c r="G438" s="1">
        <f>'Anna''s Garden Finest Grown'!G340</f>
        <v>0</v>
      </c>
    </row>
    <row r="439" spans="1:7">
      <c r="A439" s="1195" t="s">
        <v>2510</v>
      </c>
      <c r="B439" s="1179" t="s">
        <v>3759</v>
      </c>
      <c r="C439" s="1210" t="s">
        <v>2762</v>
      </c>
      <c r="D439" s="1215" t="s">
        <v>57</v>
      </c>
      <c r="E439" s="1172" t="s">
        <v>4222</v>
      </c>
      <c r="F439" s="1188">
        <v>1.75</v>
      </c>
      <c r="G439" s="1">
        <f>'Anna''s Garden Finest Grown'!G341</f>
        <v>0</v>
      </c>
    </row>
    <row r="440" spans="1:7">
      <c r="A440" s="1195" t="s">
        <v>2511</v>
      </c>
      <c r="B440" s="1179" t="s">
        <v>3760</v>
      </c>
      <c r="C440" s="1201">
        <v>8719274543190</v>
      </c>
      <c r="D440" s="1195" t="s">
        <v>130</v>
      </c>
      <c r="E440" s="1172" t="s">
        <v>4222</v>
      </c>
      <c r="F440" s="1188">
        <v>1.75</v>
      </c>
      <c r="G440" s="1">
        <f>'Anna''s Garden Finest Grown'!G342</f>
        <v>0</v>
      </c>
    </row>
    <row r="441" spans="1:7">
      <c r="A441" s="1199" t="s">
        <v>2512</v>
      </c>
      <c r="B441" s="1179" t="s">
        <v>3761</v>
      </c>
      <c r="C441" s="1201">
        <v>8719274543152</v>
      </c>
      <c r="D441" s="1195" t="s">
        <v>156</v>
      </c>
      <c r="E441" s="1172" t="s">
        <v>4222</v>
      </c>
      <c r="F441" s="1188">
        <v>1.75</v>
      </c>
      <c r="G441" s="1">
        <f>'Anna''s Garden Finest Grown'!G343</f>
        <v>0</v>
      </c>
    </row>
    <row r="442" spans="1:7">
      <c r="A442" s="1195" t="s">
        <v>2513</v>
      </c>
      <c r="B442" s="1179" t="s">
        <v>3762</v>
      </c>
      <c r="C442" s="1201">
        <v>8719274543169</v>
      </c>
      <c r="D442" s="1195" t="s">
        <v>156</v>
      </c>
      <c r="E442" s="1172" t="s">
        <v>4222</v>
      </c>
      <c r="F442" s="1188">
        <v>2.5</v>
      </c>
      <c r="G442" s="1">
        <f>'Anna''s Garden Finest Grown'!G344</f>
        <v>0</v>
      </c>
    </row>
    <row r="443" spans="1:7">
      <c r="A443" s="1195" t="s">
        <v>2514</v>
      </c>
      <c r="B443" s="1179" t="s">
        <v>3763</v>
      </c>
      <c r="C443" s="1201">
        <v>8719274543176</v>
      </c>
      <c r="D443" s="1195" t="s">
        <v>867</v>
      </c>
      <c r="E443" s="1172" t="s">
        <v>4222</v>
      </c>
      <c r="F443" s="1188">
        <v>1.75</v>
      </c>
      <c r="G443" s="1">
        <f>'Anna''s Garden Finest Grown'!G345</f>
        <v>0</v>
      </c>
    </row>
    <row r="444" spans="1:7">
      <c r="A444" s="1199" t="s">
        <v>2515</v>
      </c>
      <c r="B444" s="1179" t="s">
        <v>3764</v>
      </c>
      <c r="C444" s="1201">
        <v>8719274543183</v>
      </c>
      <c r="D444" s="1195" t="s">
        <v>57</v>
      </c>
      <c r="E444" s="1172" t="s">
        <v>4222</v>
      </c>
      <c r="F444" s="1188">
        <v>1.75</v>
      </c>
      <c r="G444" s="1">
        <f>'Anna''s Garden Finest Grown'!G346</f>
        <v>0</v>
      </c>
    </row>
    <row r="445" spans="1:7">
      <c r="A445" s="1199" t="s">
        <v>2516</v>
      </c>
      <c r="B445" s="1179" t="s">
        <v>3765</v>
      </c>
      <c r="C445" s="1201">
        <v>8719274543206</v>
      </c>
      <c r="D445" s="1195" t="s">
        <v>106</v>
      </c>
      <c r="E445" s="1172" t="s">
        <v>4222</v>
      </c>
      <c r="F445" s="1188">
        <v>1.75</v>
      </c>
      <c r="G445" s="1">
        <f>'Anna''s Garden Finest Grown'!G347</f>
        <v>0</v>
      </c>
    </row>
    <row r="446" spans="1:7">
      <c r="A446" s="1199" t="s">
        <v>2517</v>
      </c>
      <c r="B446" s="1179" t="s">
        <v>3766</v>
      </c>
      <c r="C446" s="1216" t="s">
        <v>2763</v>
      </c>
      <c r="D446" s="1195" t="s">
        <v>205</v>
      </c>
      <c r="E446" s="1172" t="s">
        <v>4222</v>
      </c>
      <c r="F446" s="1188">
        <v>1.75</v>
      </c>
      <c r="G446" s="1">
        <f>'Anna''s Garden Finest Grown'!G348</f>
        <v>0</v>
      </c>
    </row>
    <row r="447" spans="1:7">
      <c r="A447" s="1195" t="s">
        <v>2518</v>
      </c>
      <c r="B447" s="1179" t="s">
        <v>3767</v>
      </c>
      <c r="C447" s="1201">
        <v>8719274543213</v>
      </c>
      <c r="D447" s="1195" t="s">
        <v>57</v>
      </c>
      <c r="E447" s="1172" t="s">
        <v>4222</v>
      </c>
      <c r="F447" s="1188">
        <v>1.75</v>
      </c>
      <c r="G447" s="1">
        <f>'Anna''s Garden Finest Grown'!G349</f>
        <v>0</v>
      </c>
    </row>
    <row r="448" spans="1:7">
      <c r="A448" s="1195" t="s">
        <v>2519</v>
      </c>
      <c r="B448" s="1179" t="s">
        <v>3768</v>
      </c>
      <c r="C448" s="1201">
        <v>8719274543220</v>
      </c>
      <c r="D448" s="1195" t="s">
        <v>167</v>
      </c>
      <c r="E448" s="1172" t="s">
        <v>4222</v>
      </c>
      <c r="F448" s="1188">
        <v>1.75</v>
      </c>
      <c r="G448" s="1">
        <f>'Anna''s Garden Finest Grown'!G350</f>
        <v>0</v>
      </c>
    </row>
    <row r="449" spans="1:7">
      <c r="A449" s="1199" t="s">
        <v>2520</v>
      </c>
      <c r="B449" s="1179" t="s">
        <v>3769</v>
      </c>
      <c r="C449" s="1201">
        <v>8719274543237</v>
      </c>
      <c r="D449" s="1195" t="s">
        <v>57</v>
      </c>
      <c r="E449" s="1172" t="s">
        <v>4222</v>
      </c>
      <c r="F449" s="1188">
        <v>1.75</v>
      </c>
      <c r="G449" s="1">
        <f>'Anna''s Garden Finest Grown'!G351</f>
        <v>0</v>
      </c>
    </row>
    <row r="450" spans="1:7">
      <c r="A450" s="1195" t="s">
        <v>2521</v>
      </c>
      <c r="B450" s="1179" t="s">
        <v>3770</v>
      </c>
      <c r="C450" s="1201">
        <v>8720143932458</v>
      </c>
      <c r="D450" s="1195" t="s">
        <v>54</v>
      </c>
      <c r="E450" s="1172" t="s">
        <v>4222</v>
      </c>
      <c r="F450" s="1188">
        <v>1.75</v>
      </c>
      <c r="G450" s="1">
        <f>'Anna''s Garden Finest Grown'!G352</f>
        <v>0</v>
      </c>
    </row>
    <row r="451" spans="1:7">
      <c r="A451" s="1195" t="s">
        <v>2522</v>
      </c>
      <c r="B451" s="1179" t="s">
        <v>3771</v>
      </c>
      <c r="C451" s="1201">
        <v>8719274543244</v>
      </c>
      <c r="D451" s="1195" t="s">
        <v>57</v>
      </c>
      <c r="E451" s="1172" t="s">
        <v>4222</v>
      </c>
      <c r="F451" s="1188">
        <v>1.75</v>
      </c>
      <c r="G451" s="1">
        <f>'Anna''s Garden Finest Grown'!G353</f>
        <v>0</v>
      </c>
    </row>
    <row r="452" spans="1:7">
      <c r="A452" s="1195" t="s">
        <v>2523</v>
      </c>
      <c r="B452" s="1179" t="s">
        <v>3772</v>
      </c>
      <c r="C452" s="1216" t="s">
        <v>2764</v>
      </c>
      <c r="D452" s="1195" t="s">
        <v>144</v>
      </c>
      <c r="E452" s="1172" t="s">
        <v>4222</v>
      </c>
      <c r="F452" s="1188">
        <v>2.2000000000000002</v>
      </c>
      <c r="G452" s="1">
        <f>'Anna''s Garden Finest Grown'!G354</f>
        <v>0</v>
      </c>
    </row>
    <row r="453" spans="1:7">
      <c r="A453" s="1199" t="s">
        <v>2524</v>
      </c>
      <c r="B453" s="1179" t="s">
        <v>3773</v>
      </c>
      <c r="C453" s="1213">
        <v>8719474816605</v>
      </c>
      <c r="D453" s="1195" t="s">
        <v>106</v>
      </c>
      <c r="E453" s="1172" t="s">
        <v>4222</v>
      </c>
      <c r="F453" s="1188">
        <v>1.75</v>
      </c>
      <c r="G453" s="1">
        <f>'Anna''s Garden Finest Grown'!G355</f>
        <v>0</v>
      </c>
    </row>
    <row r="454" spans="1:7">
      <c r="A454" s="1199" t="s">
        <v>2525</v>
      </c>
      <c r="B454" s="1179" t="s">
        <v>3774</v>
      </c>
      <c r="C454" s="1213">
        <v>8719274543251</v>
      </c>
      <c r="D454" s="1195" t="s">
        <v>106</v>
      </c>
      <c r="E454" s="1172" t="s">
        <v>4222</v>
      </c>
      <c r="F454" s="1188">
        <v>1.75</v>
      </c>
      <c r="G454" s="1">
        <f>'Anna''s Garden Finest Grown'!G356</f>
        <v>0</v>
      </c>
    </row>
    <row r="455" spans="1:7">
      <c r="A455" s="1199" t="s">
        <v>2526</v>
      </c>
      <c r="B455" s="1179" t="s">
        <v>3775</v>
      </c>
      <c r="C455" s="1217">
        <v>8719474812119</v>
      </c>
      <c r="D455" s="1195" t="s">
        <v>130</v>
      </c>
      <c r="E455" s="1172" t="s">
        <v>4222</v>
      </c>
      <c r="F455" s="1188">
        <v>2.0499999999999998</v>
      </c>
      <c r="G455" s="1">
        <f>'Anna''s Garden Finest Grown'!G357</f>
        <v>0</v>
      </c>
    </row>
    <row r="456" spans="1:7">
      <c r="A456" s="1195" t="s">
        <v>2527</v>
      </c>
      <c r="B456" s="1179" t="s">
        <v>3776</v>
      </c>
      <c r="C456" s="1201">
        <v>8719274543268</v>
      </c>
      <c r="D456" s="1195" t="s">
        <v>130</v>
      </c>
      <c r="E456" s="1172" t="s">
        <v>4222</v>
      </c>
      <c r="F456" s="1188">
        <v>2.1</v>
      </c>
      <c r="G456" s="1">
        <f>'Anna''s Garden Finest Grown'!G358</f>
        <v>0</v>
      </c>
    </row>
    <row r="457" spans="1:7">
      <c r="A457" s="1199" t="s">
        <v>2528</v>
      </c>
      <c r="B457" s="1179" t="s">
        <v>3777</v>
      </c>
      <c r="C457" s="1201">
        <v>8719474816575</v>
      </c>
      <c r="D457" s="1195" t="s">
        <v>100</v>
      </c>
      <c r="E457" s="1172" t="s">
        <v>4222</v>
      </c>
      <c r="F457" s="1188">
        <v>2.2999999999999998</v>
      </c>
      <c r="G457" s="1">
        <f>'Anna''s Garden Finest Grown'!G359</f>
        <v>0</v>
      </c>
    </row>
    <row r="458" spans="1:7">
      <c r="A458" s="1199" t="s">
        <v>2529</v>
      </c>
      <c r="B458" s="1179" t="s">
        <v>3778</v>
      </c>
      <c r="C458" s="1201">
        <v>8719274543275</v>
      </c>
      <c r="D458" s="1195" t="s">
        <v>57</v>
      </c>
      <c r="E458" s="1172" t="s">
        <v>4222</v>
      </c>
      <c r="F458" s="1188">
        <v>1.75</v>
      </c>
      <c r="G458" s="1">
        <f>'Anna''s Garden Finest Grown'!G360</f>
        <v>0</v>
      </c>
    </row>
    <row r="459" spans="1:7">
      <c r="A459" s="1199" t="s">
        <v>2530</v>
      </c>
      <c r="B459" s="1179" t="s">
        <v>3779</v>
      </c>
      <c r="C459" s="1216" t="s">
        <v>2765</v>
      </c>
      <c r="D459" s="1195" t="s">
        <v>144</v>
      </c>
      <c r="E459" s="1172" t="s">
        <v>4222</v>
      </c>
      <c r="F459" s="1188">
        <v>2.2999999999999998</v>
      </c>
      <c r="G459" s="1">
        <f>'Anna''s Garden Finest Grown'!G361</f>
        <v>0</v>
      </c>
    </row>
    <row r="460" spans="1:7">
      <c r="A460" s="1199" t="s">
        <v>2531</v>
      </c>
      <c r="B460" s="1179" t="s">
        <v>3780</v>
      </c>
      <c r="C460" s="1201">
        <v>8719474812126</v>
      </c>
      <c r="D460" s="1195" t="s">
        <v>106</v>
      </c>
      <c r="E460" s="1172" t="s">
        <v>4222</v>
      </c>
      <c r="F460" s="1188">
        <v>1.75</v>
      </c>
      <c r="G460" s="1">
        <f>'Anna''s Garden Finest Grown'!G362</f>
        <v>0</v>
      </c>
    </row>
    <row r="461" spans="1:7">
      <c r="A461" s="1199" t="s">
        <v>2532</v>
      </c>
      <c r="B461" s="1179" t="s">
        <v>3781</v>
      </c>
      <c r="C461" s="1210" t="s">
        <v>2766</v>
      </c>
      <c r="D461" s="1195" t="s">
        <v>57</v>
      </c>
      <c r="E461" s="1172" t="s">
        <v>4222</v>
      </c>
      <c r="F461" s="1188">
        <v>2.2999999999999998</v>
      </c>
      <c r="G461" s="1">
        <f>'Anna''s Garden Finest Grown'!G363</f>
        <v>0</v>
      </c>
    </row>
    <row r="462" spans="1:7">
      <c r="A462" s="1199" t="s">
        <v>2533</v>
      </c>
      <c r="B462" s="1179" t="s">
        <v>3782</v>
      </c>
      <c r="C462" s="1201">
        <v>8719274545378</v>
      </c>
      <c r="D462" s="1195" t="s">
        <v>57</v>
      </c>
      <c r="E462" s="1172" t="s">
        <v>4222</v>
      </c>
      <c r="F462" s="1188">
        <v>1.75</v>
      </c>
      <c r="G462" s="1">
        <f>'Anna''s Garden Finest Grown'!G364</f>
        <v>0</v>
      </c>
    </row>
    <row r="463" spans="1:7">
      <c r="A463" s="1195" t="s">
        <v>2534</v>
      </c>
      <c r="B463" s="1179" t="s">
        <v>3783</v>
      </c>
      <c r="C463" s="1201">
        <v>8720143932441</v>
      </c>
      <c r="D463" s="1195" t="s">
        <v>106</v>
      </c>
      <c r="E463" s="1172" t="s">
        <v>4222</v>
      </c>
      <c r="F463" s="1188">
        <v>1.75</v>
      </c>
      <c r="G463" s="1">
        <f>'Anna''s Garden Finest Grown'!G365</f>
        <v>0</v>
      </c>
    </row>
    <row r="464" spans="1:7">
      <c r="A464" s="1199" t="s">
        <v>2539</v>
      </c>
      <c r="B464" s="1179" t="s">
        <v>3784</v>
      </c>
      <c r="C464" s="1211" t="s">
        <v>895</v>
      </c>
      <c r="D464" s="1195" t="s">
        <v>57</v>
      </c>
      <c r="E464" s="1172" t="s">
        <v>4222</v>
      </c>
      <c r="F464" s="1188">
        <v>1.75</v>
      </c>
      <c r="G464" s="1">
        <f>'Anna''s Garden Finest Grown'!G367</f>
        <v>0</v>
      </c>
    </row>
    <row r="465" spans="1:7">
      <c r="A465" s="1199" t="s">
        <v>2535</v>
      </c>
      <c r="B465" s="1179" t="s">
        <v>3785</v>
      </c>
      <c r="C465" s="1201" t="s">
        <v>886</v>
      </c>
      <c r="D465" s="1195" t="s">
        <v>57</v>
      </c>
      <c r="E465" s="1172" t="s">
        <v>4222</v>
      </c>
      <c r="F465" s="1188">
        <v>1.75</v>
      </c>
      <c r="G465" s="1">
        <f>'Anna''s Garden Finest Grown'!G368</f>
        <v>0</v>
      </c>
    </row>
    <row r="466" spans="1:7">
      <c r="A466" s="1199" t="s">
        <v>2540</v>
      </c>
      <c r="B466" s="1179" t="s">
        <v>3786</v>
      </c>
      <c r="C466" s="1201" t="s">
        <v>898</v>
      </c>
      <c r="D466" s="1195" t="s">
        <v>57</v>
      </c>
      <c r="E466" s="1172" t="s">
        <v>4222</v>
      </c>
      <c r="F466" s="1188">
        <v>1.75</v>
      </c>
      <c r="G466" s="1">
        <f>'Anna''s Garden Finest Grown'!G369</f>
        <v>0</v>
      </c>
    </row>
    <row r="467" spans="1:7">
      <c r="A467" s="1199" t="s">
        <v>2542</v>
      </c>
      <c r="B467" s="1179" t="s">
        <v>3787</v>
      </c>
      <c r="C467" s="1211" t="s">
        <v>904</v>
      </c>
      <c r="D467" s="1195" t="s">
        <v>57</v>
      </c>
      <c r="E467" s="1172" t="s">
        <v>4222</v>
      </c>
      <c r="F467" s="1188">
        <v>1.75</v>
      </c>
      <c r="G467" s="1">
        <f>'Anna''s Garden Finest Grown'!G370</f>
        <v>0</v>
      </c>
    </row>
    <row r="468" spans="1:7">
      <c r="A468" s="1199" t="s">
        <v>2543</v>
      </c>
      <c r="B468" s="1179" t="s">
        <v>3788</v>
      </c>
      <c r="C468" s="1211" t="s">
        <v>907</v>
      </c>
      <c r="D468" s="1195" t="s">
        <v>57</v>
      </c>
      <c r="E468" s="1172" t="s">
        <v>4222</v>
      </c>
      <c r="F468" s="1188">
        <v>1.75</v>
      </c>
      <c r="G468" s="1">
        <f>'Anna''s Garden Finest Grown'!G371</f>
        <v>0</v>
      </c>
    </row>
    <row r="469" spans="1:7">
      <c r="A469" s="1199" t="s">
        <v>2537</v>
      </c>
      <c r="B469" s="1179" t="s">
        <v>3789</v>
      </c>
      <c r="C469" s="1211" t="s">
        <v>889</v>
      </c>
      <c r="D469" s="1195" t="s">
        <v>57</v>
      </c>
      <c r="E469" s="1172" t="s">
        <v>4222</v>
      </c>
      <c r="F469" s="1188">
        <v>1.75</v>
      </c>
      <c r="G469" s="1">
        <f>'Anna''s Garden Finest Grown'!G372</f>
        <v>0</v>
      </c>
    </row>
    <row r="470" spans="1:7">
      <c r="A470" s="1199" t="s">
        <v>2545</v>
      </c>
      <c r="B470" s="1179" t="s">
        <v>3790</v>
      </c>
      <c r="C470" s="1201" t="s">
        <v>913</v>
      </c>
      <c r="D470" s="1195" t="s">
        <v>57</v>
      </c>
      <c r="E470" s="1172" t="s">
        <v>4222</v>
      </c>
      <c r="F470" s="1188">
        <v>1.75</v>
      </c>
      <c r="G470" s="1">
        <f>'Anna''s Garden Finest Grown'!G373</f>
        <v>0</v>
      </c>
    </row>
    <row r="471" spans="1:7">
      <c r="A471" s="1199" t="s">
        <v>2538</v>
      </c>
      <c r="B471" s="1179" t="s">
        <v>3791</v>
      </c>
      <c r="C471" s="1201" t="s">
        <v>892</v>
      </c>
      <c r="D471" s="1195" t="s">
        <v>57</v>
      </c>
      <c r="E471" s="1172" t="s">
        <v>4222</v>
      </c>
      <c r="F471" s="1188">
        <v>1.75</v>
      </c>
      <c r="G471" s="1">
        <f>'Anna''s Garden Finest Grown'!G374</f>
        <v>0</v>
      </c>
    </row>
    <row r="472" spans="1:7">
      <c r="A472" s="1199" t="s">
        <v>2536</v>
      </c>
      <c r="B472" s="1179" t="s">
        <v>3792</v>
      </c>
      <c r="C472" s="1208" t="s">
        <v>2767</v>
      </c>
      <c r="D472" s="1195" t="s">
        <v>57</v>
      </c>
      <c r="E472" s="1172" t="s">
        <v>4222</v>
      </c>
      <c r="F472" s="1188">
        <v>1.75</v>
      </c>
      <c r="G472" s="1">
        <f>'Anna''s Garden Finest Grown'!G375</f>
        <v>0</v>
      </c>
    </row>
    <row r="473" spans="1:7">
      <c r="A473" s="1199" t="s">
        <v>2541</v>
      </c>
      <c r="B473" s="1179" t="s">
        <v>3793</v>
      </c>
      <c r="C473" s="1201" t="s">
        <v>901</v>
      </c>
      <c r="D473" s="1195" t="s">
        <v>57</v>
      </c>
      <c r="E473" s="1172" t="s">
        <v>4222</v>
      </c>
      <c r="F473" s="1188">
        <v>1.75</v>
      </c>
      <c r="G473" s="1">
        <f>'Anna''s Garden Finest Grown'!G376</f>
        <v>0</v>
      </c>
    </row>
    <row r="474" spans="1:7">
      <c r="A474" s="1199" t="s">
        <v>2544</v>
      </c>
      <c r="B474" s="1179" t="s">
        <v>3794</v>
      </c>
      <c r="C474" s="1201" t="s">
        <v>910</v>
      </c>
      <c r="D474" s="1195" t="s">
        <v>57</v>
      </c>
      <c r="E474" s="1172" t="s">
        <v>4222</v>
      </c>
      <c r="F474" s="1188">
        <v>1.75</v>
      </c>
      <c r="G474" s="1">
        <f>'Anna''s Garden Finest Grown'!G377</f>
        <v>0</v>
      </c>
    </row>
    <row r="475" spans="1:7">
      <c r="A475" s="1199" t="s">
        <v>2546</v>
      </c>
      <c r="B475" s="1179" t="s">
        <v>3795</v>
      </c>
      <c r="C475" s="1194" t="s">
        <v>917</v>
      </c>
      <c r="D475" s="1195" t="s">
        <v>100</v>
      </c>
      <c r="E475" s="1172" t="s">
        <v>4222</v>
      </c>
      <c r="F475" s="1188">
        <v>1.75</v>
      </c>
      <c r="G475" s="1">
        <f>'Anna''s Garden Finest Grown'!G379</f>
        <v>0</v>
      </c>
    </row>
    <row r="476" spans="1:7">
      <c r="A476" s="1199" t="s">
        <v>2547</v>
      </c>
      <c r="B476" s="1179" t="s">
        <v>3796</v>
      </c>
      <c r="C476" s="1194" t="s">
        <v>920</v>
      </c>
      <c r="D476" s="1195" t="s">
        <v>130</v>
      </c>
      <c r="E476" s="1172" t="s">
        <v>4222</v>
      </c>
      <c r="F476" s="1188">
        <v>1.75</v>
      </c>
      <c r="G476" s="1">
        <f>'Anna''s Garden Finest Grown'!G380</f>
        <v>0</v>
      </c>
    </row>
    <row r="477" spans="1:7">
      <c r="A477" s="1199" t="s">
        <v>2548</v>
      </c>
      <c r="B477" s="1179" t="s">
        <v>3797</v>
      </c>
      <c r="C477" s="1194">
        <v>8719474812140</v>
      </c>
      <c r="D477" s="1195" t="s">
        <v>130</v>
      </c>
      <c r="E477" s="1172" t="s">
        <v>4222</v>
      </c>
      <c r="F477" s="1188">
        <v>2.2000000000000002</v>
      </c>
      <c r="G477" s="1">
        <f>'Anna''s Garden Finest Grown'!G381</f>
        <v>0</v>
      </c>
    </row>
    <row r="478" spans="1:7">
      <c r="A478" s="1199" t="s">
        <v>2550</v>
      </c>
      <c r="B478" s="1179" t="s">
        <v>3798</v>
      </c>
      <c r="C478" s="1194" t="s">
        <v>925</v>
      </c>
      <c r="D478" s="1195" t="s">
        <v>57</v>
      </c>
      <c r="E478" s="1172" t="s">
        <v>4222</v>
      </c>
      <c r="F478" s="1188">
        <v>1.75</v>
      </c>
      <c r="G478" s="1">
        <f>'Anna''s Garden Finest Grown'!G382</f>
        <v>0</v>
      </c>
    </row>
    <row r="479" spans="1:7">
      <c r="A479" s="1199" t="s">
        <v>2551</v>
      </c>
      <c r="B479" s="1179" t="s">
        <v>3799</v>
      </c>
      <c r="C479" s="1194" t="s">
        <v>928</v>
      </c>
      <c r="D479" s="1195" t="s">
        <v>57</v>
      </c>
      <c r="E479" s="1172" t="s">
        <v>4222</v>
      </c>
      <c r="F479" s="1188">
        <v>1.75</v>
      </c>
      <c r="G479" s="1">
        <f>'Anna''s Garden Finest Grown'!G383</f>
        <v>0</v>
      </c>
    </row>
    <row r="480" spans="1:7">
      <c r="A480" s="1199" t="s">
        <v>2549</v>
      </c>
      <c r="B480" s="1179" t="s">
        <v>3800</v>
      </c>
      <c r="C480" s="1194" t="s">
        <v>923</v>
      </c>
      <c r="D480" s="1195" t="s">
        <v>57</v>
      </c>
      <c r="E480" s="1172" t="s">
        <v>4222</v>
      </c>
      <c r="F480" s="1188">
        <v>1.75</v>
      </c>
      <c r="G480" s="1">
        <f>'Anna''s Garden Finest Grown'!G384</f>
        <v>0</v>
      </c>
    </row>
    <row r="481" spans="1:7">
      <c r="A481" s="1199" t="s">
        <v>2552</v>
      </c>
      <c r="B481" s="1179" t="s">
        <v>3801</v>
      </c>
      <c r="C481" s="1194" t="s">
        <v>930</v>
      </c>
      <c r="D481" s="1195" t="s">
        <v>57</v>
      </c>
      <c r="E481" s="1172" t="s">
        <v>4222</v>
      </c>
      <c r="F481" s="1188">
        <v>1.75</v>
      </c>
      <c r="G481" s="1">
        <f>'Anna''s Garden Finest Grown'!G385</f>
        <v>0</v>
      </c>
    </row>
    <row r="482" spans="1:7">
      <c r="A482" s="1199" t="s">
        <v>2553</v>
      </c>
      <c r="B482" s="1179" t="s">
        <v>3802</v>
      </c>
      <c r="C482" s="1194" t="s">
        <v>933</v>
      </c>
      <c r="D482" s="1195" t="s">
        <v>932</v>
      </c>
      <c r="E482" s="1172" t="s">
        <v>4222</v>
      </c>
      <c r="F482" s="1188">
        <v>1.75</v>
      </c>
      <c r="G482" s="1">
        <f>'Anna''s Garden Finest Grown'!G386</f>
        <v>0</v>
      </c>
    </row>
    <row r="483" spans="1:7">
      <c r="A483" s="1199" t="s">
        <v>2554</v>
      </c>
      <c r="B483" s="1179" t="s">
        <v>3803</v>
      </c>
      <c r="C483" s="1208" t="s">
        <v>935</v>
      </c>
      <c r="D483" s="1195" t="s">
        <v>130</v>
      </c>
      <c r="E483" s="1172" t="s">
        <v>4222</v>
      </c>
      <c r="F483" s="1188">
        <v>1.75</v>
      </c>
      <c r="G483" s="1">
        <f>'Anna''s Garden Finest Grown'!G387</f>
        <v>0</v>
      </c>
    </row>
    <row r="484" spans="1:7">
      <c r="A484" s="1218" t="s">
        <v>2488</v>
      </c>
      <c r="B484" s="1179" t="s">
        <v>3804</v>
      </c>
      <c r="C484" s="1220" t="s">
        <v>2761</v>
      </c>
      <c r="D484" s="1218" t="s">
        <v>57</v>
      </c>
      <c r="E484" s="1172" t="s">
        <v>4222</v>
      </c>
      <c r="F484" s="1219">
        <v>1.75</v>
      </c>
      <c r="G484" s="1">
        <f>'Anna''s Garden Finest Grown'!G389</f>
        <v>0</v>
      </c>
    </row>
    <row r="485" spans="1:7">
      <c r="A485" s="1221" t="s">
        <v>2489</v>
      </c>
      <c r="B485" s="1179" t="s">
        <v>3805</v>
      </c>
      <c r="C485" s="1190" t="s">
        <v>835</v>
      </c>
      <c r="D485" s="1218" t="s">
        <v>57</v>
      </c>
      <c r="E485" s="1172" t="s">
        <v>4222</v>
      </c>
      <c r="F485" s="1219">
        <v>1.75</v>
      </c>
      <c r="G485" s="1">
        <f>'Anna''s Garden Finest Grown'!G390</f>
        <v>0</v>
      </c>
    </row>
    <row r="486" spans="1:7">
      <c r="A486" s="1218" t="s">
        <v>2490</v>
      </c>
      <c r="B486" s="1179" t="s">
        <v>3806</v>
      </c>
      <c r="C486" s="1194" t="s">
        <v>838</v>
      </c>
      <c r="D486" s="1218" t="s">
        <v>57</v>
      </c>
      <c r="E486" s="1172" t="s">
        <v>4222</v>
      </c>
      <c r="F486" s="1219">
        <v>1.75</v>
      </c>
      <c r="G486" s="1">
        <f>'Anna''s Garden Finest Grown'!G391</f>
        <v>0</v>
      </c>
    </row>
    <row r="487" spans="1:7">
      <c r="A487" s="1221" t="s">
        <v>2491</v>
      </c>
      <c r="B487" s="1179" t="s">
        <v>3807</v>
      </c>
      <c r="C487" s="1194" t="s">
        <v>841</v>
      </c>
      <c r="D487" s="1218" t="s">
        <v>57</v>
      </c>
      <c r="E487" s="1172" t="s">
        <v>4222</v>
      </c>
      <c r="F487" s="1219">
        <v>1.75</v>
      </c>
      <c r="G487" s="1">
        <f>'Anna''s Garden Finest Grown'!G392</f>
        <v>0</v>
      </c>
    </row>
    <row r="488" spans="1:7">
      <c r="A488" s="1218" t="s">
        <v>2492</v>
      </c>
      <c r="B488" s="1179" t="s">
        <v>3808</v>
      </c>
      <c r="C488" s="1194" t="s">
        <v>844</v>
      </c>
      <c r="D488" s="1218" t="s">
        <v>57</v>
      </c>
      <c r="E488" s="1172" t="s">
        <v>4222</v>
      </c>
      <c r="F488" s="1219">
        <v>1.75</v>
      </c>
      <c r="G488" s="1">
        <f>'Anna''s Garden Finest Grown'!G393</f>
        <v>0</v>
      </c>
    </row>
    <row r="489" spans="1:7">
      <c r="A489" s="1221" t="s">
        <v>2493</v>
      </c>
      <c r="B489" s="1179" t="s">
        <v>3809</v>
      </c>
      <c r="C489" s="1194" t="s">
        <v>846</v>
      </c>
      <c r="D489" s="1218" t="s">
        <v>57</v>
      </c>
      <c r="E489" s="1172" t="s">
        <v>4222</v>
      </c>
      <c r="F489" s="1219">
        <v>1.75</v>
      </c>
      <c r="G489" s="1">
        <f>'Anna''s Garden Finest Grown'!G394</f>
        <v>0</v>
      </c>
    </row>
    <row r="490" spans="1:7">
      <c r="A490" s="1218" t="s">
        <v>2494</v>
      </c>
      <c r="B490" s="1179" t="s">
        <v>3810</v>
      </c>
      <c r="C490" s="1204">
        <v>8719474812102</v>
      </c>
      <c r="D490" s="1218" t="s">
        <v>43</v>
      </c>
      <c r="E490" s="1172" t="s">
        <v>4222</v>
      </c>
      <c r="F490" s="1219">
        <v>1.75</v>
      </c>
      <c r="G490" s="1">
        <f>'Anna''s Garden Finest Grown'!G395</f>
        <v>0</v>
      </c>
    </row>
    <row r="491" spans="1:7">
      <c r="A491" s="1221" t="s">
        <v>2495</v>
      </c>
      <c r="B491" s="1179" t="s">
        <v>3811</v>
      </c>
      <c r="C491" s="1194" t="s">
        <v>849</v>
      </c>
      <c r="D491" s="1218" t="s">
        <v>57</v>
      </c>
      <c r="E491" s="1172" t="s">
        <v>4222</v>
      </c>
      <c r="F491" s="1219">
        <v>1.75</v>
      </c>
      <c r="G491" s="1">
        <f>'Anna''s Garden Finest Grown'!G396</f>
        <v>0</v>
      </c>
    </row>
    <row r="492" spans="1:7">
      <c r="A492" s="1218" t="s">
        <v>2496</v>
      </c>
      <c r="B492" s="1179" t="s">
        <v>3812</v>
      </c>
      <c r="C492" s="1194" t="s">
        <v>851</v>
      </c>
      <c r="D492" s="1218" t="s">
        <v>57</v>
      </c>
      <c r="E492" s="1172" t="s">
        <v>4222</v>
      </c>
      <c r="F492" s="1219">
        <v>1.75</v>
      </c>
      <c r="G492" s="1">
        <f>'Anna''s Garden Finest Grown'!G397</f>
        <v>0</v>
      </c>
    </row>
    <row r="493" spans="1:7">
      <c r="A493" s="1221" t="s">
        <v>2497</v>
      </c>
      <c r="B493" s="1179" t="s">
        <v>3813</v>
      </c>
      <c r="C493" s="1194" t="s">
        <v>853</v>
      </c>
      <c r="D493" s="1218" t="s">
        <v>121</v>
      </c>
      <c r="E493" s="1172" t="s">
        <v>4222</v>
      </c>
      <c r="F493" s="1219">
        <v>1.75</v>
      </c>
      <c r="G493" s="1">
        <f>'Anna''s Garden Finest Grown'!G398</f>
        <v>0</v>
      </c>
    </row>
    <row r="494" spans="1:7">
      <c r="A494" s="1221" t="s">
        <v>2499</v>
      </c>
      <c r="B494" s="1179" t="s">
        <v>3814</v>
      </c>
      <c r="C494" s="1194">
        <v>8719474812096</v>
      </c>
      <c r="D494" s="1218" t="s">
        <v>43</v>
      </c>
      <c r="E494" s="1172" t="s">
        <v>4222</v>
      </c>
      <c r="F494" s="1219">
        <v>1.75</v>
      </c>
      <c r="G494" s="1">
        <f>'Anna''s Garden Finest Grown'!G399</f>
        <v>0</v>
      </c>
    </row>
    <row r="495" spans="1:7">
      <c r="A495" s="1218" t="s">
        <v>2500</v>
      </c>
      <c r="B495" s="1179" t="s">
        <v>3815</v>
      </c>
      <c r="C495" s="1194" t="s">
        <v>856</v>
      </c>
      <c r="D495" s="1218" t="s">
        <v>57</v>
      </c>
      <c r="E495" s="1172" t="s">
        <v>4222</v>
      </c>
      <c r="F495" s="1219">
        <v>1.75</v>
      </c>
      <c r="G495" s="1">
        <f>'Anna''s Garden Finest Grown'!G400</f>
        <v>0</v>
      </c>
    </row>
    <row r="496" spans="1:7">
      <c r="A496" s="1218" t="s">
        <v>2498</v>
      </c>
      <c r="B496" s="1179" t="s">
        <v>3816</v>
      </c>
      <c r="C496" s="1194" t="s">
        <v>2027</v>
      </c>
      <c r="D496" s="1218" t="s">
        <v>57</v>
      </c>
      <c r="E496" s="1172" t="s">
        <v>4222</v>
      </c>
      <c r="F496" s="1219">
        <v>1.75</v>
      </c>
      <c r="G496" s="1">
        <f>'Anna''s Garden Finest Grown'!G401</f>
        <v>0</v>
      </c>
    </row>
    <row r="497" spans="1:7">
      <c r="A497" s="1221" t="s">
        <v>2501</v>
      </c>
      <c r="B497" s="1179" t="s">
        <v>3817</v>
      </c>
      <c r="C497" s="1194" t="s">
        <v>858</v>
      </c>
      <c r="D497" s="1218" t="s">
        <v>57</v>
      </c>
      <c r="E497" s="1172" t="s">
        <v>4222</v>
      </c>
      <c r="F497" s="1219">
        <v>1.75</v>
      </c>
      <c r="G497" s="1">
        <f>'Anna''s Garden Finest Grown'!G402</f>
        <v>0</v>
      </c>
    </row>
    <row r="498" spans="1:7">
      <c r="A498" s="1199" t="s">
        <v>2502</v>
      </c>
      <c r="B498" s="1179" t="s">
        <v>3818</v>
      </c>
      <c r="C498" s="1189" t="s">
        <v>819</v>
      </c>
      <c r="D498" s="1195" t="s">
        <v>121</v>
      </c>
      <c r="E498" s="1172" t="s">
        <v>4222</v>
      </c>
      <c r="F498" s="1188">
        <v>1.75</v>
      </c>
      <c r="G498" s="1">
        <f>'Anna''s Garden Finest Grown'!G404</f>
        <v>0</v>
      </c>
    </row>
    <row r="499" spans="1:7">
      <c r="A499" s="1199" t="s">
        <v>2503</v>
      </c>
      <c r="B499" s="1179" t="s">
        <v>3819</v>
      </c>
      <c r="C499" s="1189" t="s">
        <v>822</v>
      </c>
      <c r="D499" s="1195" t="s">
        <v>121</v>
      </c>
      <c r="E499" s="1172" t="s">
        <v>4222</v>
      </c>
      <c r="F499" s="1188">
        <v>1.75</v>
      </c>
      <c r="G499" s="1">
        <f>'Anna''s Garden Finest Grown'!G405</f>
        <v>0</v>
      </c>
    </row>
    <row r="500" spans="1:7">
      <c r="A500" s="1199" t="s">
        <v>2504</v>
      </c>
      <c r="B500" s="1179" t="s">
        <v>3820</v>
      </c>
      <c r="C500" s="1194" t="s">
        <v>825</v>
      </c>
      <c r="D500" s="1195" t="s">
        <v>121</v>
      </c>
      <c r="E500" s="1172" t="s">
        <v>4222</v>
      </c>
      <c r="F500" s="1188">
        <v>1.75</v>
      </c>
      <c r="G500" s="1">
        <f>'Anna''s Garden Finest Grown'!G406</f>
        <v>0</v>
      </c>
    </row>
    <row r="501" spans="1:7">
      <c r="A501" s="1199" t="s">
        <v>2505</v>
      </c>
      <c r="B501" s="1179" t="s">
        <v>3821</v>
      </c>
      <c r="C501" s="1194" t="s">
        <v>828</v>
      </c>
      <c r="D501" s="1195" t="s">
        <v>121</v>
      </c>
      <c r="E501" s="1172" t="s">
        <v>4222</v>
      </c>
      <c r="F501" s="1188">
        <v>1.75</v>
      </c>
      <c r="G501" s="1">
        <f>'Anna''s Garden Finest Grown'!G407</f>
        <v>0</v>
      </c>
    </row>
    <row r="502" spans="1:7">
      <c r="A502" s="1199" t="s">
        <v>3289</v>
      </c>
      <c r="B502" s="1179" t="s">
        <v>3822</v>
      </c>
      <c r="C502" s="1194" t="s">
        <v>830</v>
      </c>
      <c r="D502" s="1195" t="s">
        <v>121</v>
      </c>
      <c r="E502" s="1172" t="s">
        <v>4222</v>
      </c>
      <c r="F502" s="1188">
        <v>1.75</v>
      </c>
      <c r="G502" s="1">
        <f>'Anna''s Garden Finest Grown'!G408</f>
        <v>0</v>
      </c>
    </row>
    <row r="503" spans="1:7">
      <c r="A503" s="1199" t="s">
        <v>3290</v>
      </c>
      <c r="B503" s="1179" t="s">
        <v>3823</v>
      </c>
      <c r="C503" s="1194">
        <v>8719497266623</v>
      </c>
      <c r="D503" s="1195" t="s">
        <v>121</v>
      </c>
      <c r="E503" s="1172" t="s">
        <v>4222</v>
      </c>
      <c r="F503" s="1188">
        <v>1.75</v>
      </c>
      <c r="G503" s="1">
        <f>'Anna''s Garden Finest Grown'!G409</f>
        <v>0</v>
      </c>
    </row>
    <row r="504" spans="1:7">
      <c r="A504" s="1199" t="s">
        <v>3291</v>
      </c>
      <c r="B504" s="1179" t="s">
        <v>3824</v>
      </c>
      <c r="C504" s="1211" t="s">
        <v>832</v>
      </c>
      <c r="D504" s="1195" t="s">
        <v>121</v>
      </c>
      <c r="E504" s="1172" t="s">
        <v>4222</v>
      </c>
      <c r="F504" s="1188">
        <v>1.75</v>
      </c>
      <c r="G504" s="1">
        <f>'Anna''s Garden Finest Grown'!G410</f>
        <v>0</v>
      </c>
    </row>
    <row r="505" spans="1:7">
      <c r="A505" s="1199" t="s">
        <v>2555</v>
      </c>
      <c r="B505" s="1179" t="s">
        <v>3825</v>
      </c>
      <c r="C505" s="1201" t="s">
        <v>938</v>
      </c>
      <c r="D505" s="1195" t="s">
        <v>937</v>
      </c>
      <c r="E505" s="1172" t="s">
        <v>4222</v>
      </c>
      <c r="F505" s="1188">
        <v>1.75</v>
      </c>
      <c r="G505" s="1">
        <f>'Anna''s Garden Finest Grown'!G412</f>
        <v>0</v>
      </c>
    </row>
    <row r="506" spans="1:7">
      <c r="A506" s="1199" t="s">
        <v>2556</v>
      </c>
      <c r="B506" s="1179" t="s">
        <v>3826</v>
      </c>
      <c r="C506" s="1201" t="s">
        <v>942</v>
      </c>
      <c r="D506" s="1195" t="s">
        <v>596</v>
      </c>
      <c r="E506" s="1172" t="s">
        <v>4222</v>
      </c>
      <c r="F506" s="1188">
        <v>1.75</v>
      </c>
      <c r="G506" s="1">
        <f>'Anna''s Garden Finest Grown'!G413</f>
        <v>0</v>
      </c>
    </row>
    <row r="507" spans="1:7">
      <c r="A507" s="1199" t="s">
        <v>2557</v>
      </c>
      <c r="B507" s="1179" t="s">
        <v>3827</v>
      </c>
      <c r="C507" s="1211" t="s">
        <v>945</v>
      </c>
      <c r="D507" s="1195" t="s">
        <v>57</v>
      </c>
      <c r="E507" s="1172" t="s">
        <v>4222</v>
      </c>
      <c r="F507" s="1188">
        <v>1.75</v>
      </c>
      <c r="G507" s="1">
        <f>'Anna''s Garden Finest Grown'!G414</f>
        <v>0</v>
      </c>
    </row>
    <row r="508" spans="1:7">
      <c r="A508" s="1199" t="s">
        <v>2558</v>
      </c>
      <c r="B508" s="1179" t="s">
        <v>3828</v>
      </c>
      <c r="C508" s="1211" t="s">
        <v>948</v>
      </c>
      <c r="D508" s="1222" t="s">
        <v>100</v>
      </c>
      <c r="E508" s="1172" t="s">
        <v>4222</v>
      </c>
      <c r="F508" s="1188">
        <v>1.75</v>
      </c>
      <c r="G508" s="1">
        <f>'Anna''s Garden Finest Grown'!G415</f>
        <v>0</v>
      </c>
    </row>
    <row r="509" spans="1:7">
      <c r="A509" s="1199" t="s">
        <v>2559</v>
      </c>
      <c r="B509" s="1179" t="s">
        <v>3829</v>
      </c>
      <c r="C509" s="1211" t="s">
        <v>950</v>
      </c>
      <c r="D509" s="1222" t="s">
        <v>100</v>
      </c>
      <c r="E509" s="1172" t="s">
        <v>4222</v>
      </c>
      <c r="F509" s="1188">
        <v>1.75</v>
      </c>
      <c r="G509" s="1">
        <f>'Anna''s Garden Finest Grown'!G416</f>
        <v>0</v>
      </c>
    </row>
    <row r="510" spans="1:7">
      <c r="A510" s="1199" t="s">
        <v>2560</v>
      </c>
      <c r="B510" s="1179" t="s">
        <v>3830</v>
      </c>
      <c r="C510" s="1211" t="s">
        <v>953</v>
      </c>
      <c r="D510" s="1222" t="s">
        <v>100</v>
      </c>
      <c r="E510" s="1172" t="s">
        <v>4222</v>
      </c>
      <c r="F510" s="1188">
        <v>2.2000000000000002</v>
      </c>
      <c r="G510" s="1">
        <f>'Anna''s Garden Finest Grown'!G417</f>
        <v>0</v>
      </c>
    </row>
    <row r="511" spans="1:7">
      <c r="A511" s="1199" t="s">
        <v>2561</v>
      </c>
      <c r="B511" s="1179" t="s">
        <v>3831</v>
      </c>
      <c r="C511" s="1211" t="s">
        <v>955</v>
      </c>
      <c r="D511" s="1222" t="s">
        <v>100</v>
      </c>
      <c r="E511" s="1172" t="s">
        <v>4222</v>
      </c>
      <c r="F511" s="1188">
        <v>1.75</v>
      </c>
      <c r="G511" s="1">
        <f>'Anna''s Garden Finest Grown'!G418</f>
        <v>0</v>
      </c>
    </row>
    <row r="512" spans="1:7">
      <c r="A512" s="1199" t="s">
        <v>2562</v>
      </c>
      <c r="B512" s="1179" t="s">
        <v>3832</v>
      </c>
      <c r="C512" s="1208" t="s">
        <v>958</v>
      </c>
      <c r="D512" s="1222" t="s">
        <v>100</v>
      </c>
      <c r="E512" s="1172" t="s">
        <v>4222</v>
      </c>
      <c r="F512" s="1188">
        <v>1.75</v>
      </c>
      <c r="G512" s="1">
        <f>'Anna''s Garden Finest Grown'!G419</f>
        <v>0</v>
      </c>
    </row>
    <row r="513" spans="1:7">
      <c r="A513" s="1199" t="s">
        <v>2563</v>
      </c>
      <c r="B513" s="1179" t="s">
        <v>3833</v>
      </c>
      <c r="C513" s="1208" t="s">
        <v>961</v>
      </c>
      <c r="D513" s="1222" t="s">
        <v>100</v>
      </c>
      <c r="E513" s="1172" t="s">
        <v>4222</v>
      </c>
      <c r="F513" s="1188">
        <v>1.75</v>
      </c>
      <c r="G513" s="1">
        <f>'Anna''s Garden Finest Grown'!G420</f>
        <v>0</v>
      </c>
    </row>
    <row r="514" spans="1:7">
      <c r="A514" s="1199" t="s">
        <v>2565</v>
      </c>
      <c r="B514" s="1179" t="s">
        <v>3834</v>
      </c>
      <c r="C514" s="1201">
        <v>8719274543596</v>
      </c>
      <c r="D514" s="1195" t="s">
        <v>57</v>
      </c>
      <c r="E514" s="1172" t="s">
        <v>4222</v>
      </c>
      <c r="F514" s="1188">
        <v>1.75</v>
      </c>
      <c r="G514" s="1">
        <f>'Anna''s Garden Finest Grown'!G421</f>
        <v>0</v>
      </c>
    </row>
    <row r="515" spans="1:7">
      <c r="A515" s="1199" t="s">
        <v>2566</v>
      </c>
      <c r="B515" s="1179" t="s">
        <v>3835</v>
      </c>
      <c r="C515" s="1201" t="s">
        <v>968</v>
      </c>
      <c r="D515" s="1195" t="s">
        <v>57</v>
      </c>
      <c r="E515" s="1172" t="s">
        <v>4222</v>
      </c>
      <c r="F515" s="1188">
        <v>1.75</v>
      </c>
      <c r="G515" s="1">
        <f>'Anna''s Garden Finest Grown'!G422</f>
        <v>0</v>
      </c>
    </row>
    <row r="516" spans="1:7">
      <c r="A516" s="1199" t="s">
        <v>2564</v>
      </c>
      <c r="B516" s="1179" t="s">
        <v>3836</v>
      </c>
      <c r="C516" s="1201">
        <v>8719274543565</v>
      </c>
      <c r="D516" s="1195" t="s">
        <v>57</v>
      </c>
      <c r="E516" s="1172" t="s">
        <v>4222</v>
      </c>
      <c r="F516" s="1188">
        <v>1.75</v>
      </c>
      <c r="G516" s="1">
        <f>'Anna''s Garden Finest Grown'!G423</f>
        <v>0</v>
      </c>
    </row>
    <row r="517" spans="1:7">
      <c r="A517" s="1199" t="s">
        <v>2567</v>
      </c>
      <c r="B517" s="1179" t="s">
        <v>3837</v>
      </c>
      <c r="C517" s="1201">
        <v>8719274543572</v>
      </c>
      <c r="D517" s="1195" t="s">
        <v>57</v>
      </c>
      <c r="E517" s="1172" t="s">
        <v>4222</v>
      </c>
      <c r="F517" s="1188">
        <v>1.75</v>
      </c>
      <c r="G517" s="1">
        <f>'Anna''s Garden Finest Grown'!G424</f>
        <v>0</v>
      </c>
    </row>
    <row r="518" spans="1:7">
      <c r="A518" s="1199" t="s">
        <v>2568</v>
      </c>
      <c r="B518" s="1179" t="s">
        <v>3838</v>
      </c>
      <c r="C518" s="1201" t="s">
        <v>972</v>
      </c>
      <c r="D518" s="1195" t="s">
        <v>57</v>
      </c>
      <c r="E518" s="1172" t="s">
        <v>4222</v>
      </c>
      <c r="F518" s="1188">
        <v>1.75</v>
      </c>
      <c r="G518" s="1">
        <f>'Anna''s Garden Finest Grown'!G425</f>
        <v>0</v>
      </c>
    </row>
    <row r="519" spans="1:7">
      <c r="A519" s="1199" t="s">
        <v>2569</v>
      </c>
      <c r="B519" s="1179" t="s">
        <v>3839</v>
      </c>
      <c r="C519" s="1211" t="s">
        <v>975</v>
      </c>
      <c r="D519" s="1195" t="s">
        <v>239</v>
      </c>
      <c r="E519" s="1172" t="s">
        <v>4222</v>
      </c>
      <c r="F519" s="1188">
        <v>1.75</v>
      </c>
      <c r="G519" s="1">
        <f>'Anna''s Garden Finest Grown'!G426</f>
        <v>0</v>
      </c>
    </row>
    <row r="520" spans="1:7">
      <c r="A520" s="1199" t="s">
        <v>2570</v>
      </c>
      <c r="B520" s="1179" t="s">
        <v>3840</v>
      </c>
      <c r="C520" s="1211" t="s">
        <v>978</v>
      </c>
      <c r="D520" s="1195" t="s">
        <v>239</v>
      </c>
      <c r="E520" s="1172" t="s">
        <v>4222</v>
      </c>
      <c r="F520" s="1188">
        <v>3.05</v>
      </c>
      <c r="G520" s="1">
        <f>'Anna''s Garden Finest Grown'!G427</f>
        <v>0</v>
      </c>
    </row>
    <row r="521" spans="1:7">
      <c r="A521" s="1199" t="s">
        <v>2571</v>
      </c>
      <c r="B521" s="1179" t="s">
        <v>3841</v>
      </c>
      <c r="C521" s="1201" t="s">
        <v>981</v>
      </c>
      <c r="D521" s="1195" t="s">
        <v>239</v>
      </c>
      <c r="E521" s="1172" t="s">
        <v>4222</v>
      </c>
      <c r="F521" s="1188">
        <v>2.2999999999999998</v>
      </c>
      <c r="G521" s="1">
        <f>'Anna''s Garden Finest Grown'!G428</f>
        <v>0</v>
      </c>
    </row>
    <row r="522" spans="1:7">
      <c r="A522" s="1199" t="s">
        <v>2574</v>
      </c>
      <c r="B522" s="1179" t="s">
        <v>3842</v>
      </c>
      <c r="C522" s="1201" t="s">
        <v>2052</v>
      </c>
      <c r="D522" s="1195" t="s">
        <v>986</v>
      </c>
      <c r="E522" s="1172" t="s">
        <v>4222</v>
      </c>
      <c r="F522" s="1188">
        <v>1.75</v>
      </c>
      <c r="G522" s="1">
        <f>'Anna''s Garden Finest Grown'!G429</f>
        <v>0</v>
      </c>
    </row>
    <row r="523" spans="1:7">
      <c r="A523" s="1199" t="s">
        <v>2573</v>
      </c>
      <c r="B523" s="1179" t="s">
        <v>3843</v>
      </c>
      <c r="C523" s="1201" t="s">
        <v>987</v>
      </c>
      <c r="D523" s="1195" t="s">
        <v>986</v>
      </c>
      <c r="E523" s="1172" t="s">
        <v>4222</v>
      </c>
      <c r="F523" s="1188">
        <v>1.75</v>
      </c>
      <c r="G523" s="1">
        <f>'Anna''s Garden Finest Grown'!G430</f>
        <v>0</v>
      </c>
    </row>
    <row r="524" spans="1:7">
      <c r="A524" s="1199" t="s">
        <v>2575</v>
      </c>
      <c r="B524" s="1179" t="s">
        <v>3844</v>
      </c>
      <c r="C524" s="1201" t="s">
        <v>989</v>
      </c>
      <c r="D524" s="1195" t="s">
        <v>239</v>
      </c>
      <c r="E524" s="1172" t="s">
        <v>4222</v>
      </c>
      <c r="F524" s="1188">
        <v>2.0499999999999998</v>
      </c>
      <c r="G524" s="1">
        <f>'Anna''s Garden Finest Grown'!G431</f>
        <v>0</v>
      </c>
    </row>
    <row r="525" spans="1:7">
      <c r="A525" s="1199" t="s">
        <v>2576</v>
      </c>
      <c r="B525" s="1179" t="s">
        <v>3845</v>
      </c>
      <c r="C525" s="1201" t="s">
        <v>2055</v>
      </c>
      <c r="D525" s="1195" t="s">
        <v>2</v>
      </c>
      <c r="E525" s="1172" t="s">
        <v>4222</v>
      </c>
      <c r="F525" s="1188">
        <v>2.2000000000000002</v>
      </c>
      <c r="G525" s="1">
        <f>'Anna''s Garden Finest Grown'!G432</f>
        <v>0</v>
      </c>
    </row>
    <row r="526" spans="1:7">
      <c r="A526" s="1199" t="s">
        <v>2572</v>
      </c>
      <c r="B526" s="1179" t="s">
        <v>3846</v>
      </c>
      <c r="C526" s="1201" t="s">
        <v>984</v>
      </c>
      <c r="D526" s="1195" t="s">
        <v>239</v>
      </c>
      <c r="E526" s="1172" t="s">
        <v>4222</v>
      </c>
      <c r="F526" s="1188">
        <v>2.1</v>
      </c>
      <c r="G526" s="1">
        <f>'Anna''s Garden Finest Grown'!G433</f>
        <v>0</v>
      </c>
    </row>
    <row r="527" spans="1:7">
      <c r="A527" s="1199" t="s">
        <v>2577</v>
      </c>
      <c r="B527" s="1179" t="s">
        <v>3847</v>
      </c>
      <c r="C527" s="1201" t="s">
        <v>992</v>
      </c>
      <c r="D527" s="1195" t="s">
        <v>121</v>
      </c>
      <c r="E527" s="1172" t="s">
        <v>4222</v>
      </c>
      <c r="F527" s="1188">
        <v>1.75</v>
      </c>
      <c r="G527" s="1">
        <f>'Anna''s Garden Finest Grown'!G434</f>
        <v>0</v>
      </c>
    </row>
    <row r="528" spans="1:7">
      <c r="A528" s="1199" t="s">
        <v>2578</v>
      </c>
      <c r="B528" s="1179" t="s">
        <v>3848</v>
      </c>
      <c r="C528" s="1201" t="s">
        <v>995</v>
      </c>
      <c r="D528" s="1195" t="s">
        <v>57</v>
      </c>
      <c r="E528" s="1172" t="s">
        <v>4222</v>
      </c>
      <c r="F528" s="1188">
        <v>1.75</v>
      </c>
      <c r="G528" s="1">
        <f>'Anna''s Garden Finest Grown'!G435</f>
        <v>0</v>
      </c>
    </row>
    <row r="529" spans="1:7">
      <c r="A529" s="1199" t="s">
        <v>2579</v>
      </c>
      <c r="B529" s="1179" t="s">
        <v>3849</v>
      </c>
      <c r="C529" s="1201" t="s">
        <v>998</v>
      </c>
      <c r="D529" s="1195" t="s">
        <v>57</v>
      </c>
      <c r="E529" s="1172" t="s">
        <v>4222</v>
      </c>
      <c r="F529" s="1188">
        <v>2.2999999999999998</v>
      </c>
      <c r="G529" s="1">
        <f>'Anna''s Garden Finest Grown'!G436</f>
        <v>0</v>
      </c>
    </row>
    <row r="530" spans="1:7">
      <c r="A530" s="1199" t="s">
        <v>2581</v>
      </c>
      <c r="B530" s="1179" t="s">
        <v>3850</v>
      </c>
      <c r="C530" s="1201" t="s">
        <v>1005</v>
      </c>
      <c r="D530" s="1195" t="s">
        <v>937</v>
      </c>
      <c r="E530" s="1172" t="s">
        <v>4222</v>
      </c>
      <c r="F530" s="1188">
        <v>1.75</v>
      </c>
      <c r="G530" s="1">
        <f>'Anna''s Garden Finest Grown'!G437</f>
        <v>0</v>
      </c>
    </row>
    <row r="531" spans="1:7">
      <c r="A531" s="1199" t="s">
        <v>2582</v>
      </c>
      <c r="B531" s="1179" t="s">
        <v>3851</v>
      </c>
      <c r="C531" s="1211" t="s">
        <v>1009</v>
      </c>
      <c r="D531" s="1195" t="s">
        <v>121</v>
      </c>
      <c r="E531" s="1172" t="s">
        <v>4222</v>
      </c>
      <c r="F531" s="1188">
        <v>1.75</v>
      </c>
      <c r="G531" s="1">
        <f>'Anna''s Garden Finest Grown'!G438</f>
        <v>0</v>
      </c>
    </row>
    <row r="532" spans="1:7">
      <c r="A532" s="1199" t="s">
        <v>2586</v>
      </c>
      <c r="B532" s="1179" t="s">
        <v>3852</v>
      </c>
      <c r="C532" s="1210" t="s">
        <v>2768</v>
      </c>
      <c r="D532" s="1195" t="s">
        <v>121</v>
      </c>
      <c r="E532" s="1172" t="s">
        <v>4222</v>
      </c>
      <c r="F532" s="1188">
        <v>2.0499999999999998</v>
      </c>
      <c r="G532" s="1">
        <f>'Anna''s Garden Finest Grown'!G439</f>
        <v>0</v>
      </c>
    </row>
    <row r="533" spans="1:7">
      <c r="A533" s="1199" t="s">
        <v>2583</v>
      </c>
      <c r="B533" s="1179" t="s">
        <v>3853</v>
      </c>
      <c r="C533" s="1211" t="s">
        <v>1012</v>
      </c>
      <c r="D533" s="1195" t="s">
        <v>121</v>
      </c>
      <c r="E533" s="1172" t="s">
        <v>4222</v>
      </c>
      <c r="F533" s="1188">
        <v>1.75</v>
      </c>
      <c r="G533" s="1">
        <f>'Anna''s Garden Finest Grown'!G440</f>
        <v>0</v>
      </c>
    </row>
    <row r="534" spans="1:7">
      <c r="A534" s="1199" t="s">
        <v>2584</v>
      </c>
      <c r="B534" s="1179" t="s">
        <v>3854</v>
      </c>
      <c r="C534" s="1201" t="s">
        <v>1015</v>
      </c>
      <c r="D534" s="1195" t="s">
        <v>121</v>
      </c>
      <c r="E534" s="1172" t="s">
        <v>4222</v>
      </c>
      <c r="F534" s="1188">
        <v>1.75</v>
      </c>
      <c r="G534" s="1">
        <f>'Anna''s Garden Finest Grown'!G441</f>
        <v>0</v>
      </c>
    </row>
    <row r="535" spans="1:7">
      <c r="A535" s="1199" t="s">
        <v>2585</v>
      </c>
      <c r="B535" s="1179" t="s">
        <v>3855</v>
      </c>
      <c r="C535" s="1208" t="s">
        <v>1018</v>
      </c>
      <c r="D535" s="1195" t="s">
        <v>121</v>
      </c>
      <c r="E535" s="1172" t="s">
        <v>4222</v>
      </c>
      <c r="F535" s="1188">
        <v>1.75</v>
      </c>
      <c r="G535" s="1">
        <f>'Anna''s Garden Finest Grown'!G442</f>
        <v>0</v>
      </c>
    </row>
    <row r="536" spans="1:7">
      <c r="A536" s="1199" t="s">
        <v>2580</v>
      </c>
      <c r="B536" s="1179" t="s">
        <v>3856</v>
      </c>
      <c r="C536" s="1201" t="s">
        <v>1002</v>
      </c>
      <c r="D536" s="1195" t="s">
        <v>85</v>
      </c>
      <c r="E536" s="1172" t="s">
        <v>4222</v>
      </c>
      <c r="F536" s="1188">
        <v>1.75</v>
      </c>
      <c r="G536" s="1">
        <f>'Anna''s Garden Finest Grown'!G443</f>
        <v>0</v>
      </c>
    </row>
    <row r="537" spans="1:7">
      <c r="A537" s="1199" t="s">
        <v>2588</v>
      </c>
      <c r="B537" s="1179" t="s">
        <v>3857</v>
      </c>
      <c r="C537" s="1201" t="s">
        <v>1021</v>
      </c>
      <c r="D537" s="1195" t="s">
        <v>121</v>
      </c>
      <c r="E537" s="1172" t="s">
        <v>4222</v>
      </c>
      <c r="F537" s="1188">
        <v>1.75</v>
      </c>
      <c r="G537" s="1">
        <f>'Anna''s Garden Finest Grown'!G444</f>
        <v>0</v>
      </c>
    </row>
    <row r="538" spans="1:7">
      <c r="A538" s="1199" t="s">
        <v>2589</v>
      </c>
      <c r="B538" s="1179" t="s">
        <v>3858</v>
      </c>
      <c r="C538" s="1201" t="s">
        <v>1024</v>
      </c>
      <c r="D538" s="1195" t="s">
        <v>121</v>
      </c>
      <c r="E538" s="1172" t="s">
        <v>4222</v>
      </c>
      <c r="F538" s="1188">
        <v>1.75</v>
      </c>
      <c r="G538" s="1">
        <f>'Anna''s Garden Finest Grown'!G445</f>
        <v>0</v>
      </c>
    </row>
    <row r="539" spans="1:7">
      <c r="A539" s="1199" t="s">
        <v>2590</v>
      </c>
      <c r="B539" s="1179" t="s">
        <v>3859</v>
      </c>
      <c r="C539" s="1201" t="s">
        <v>1036</v>
      </c>
      <c r="D539" s="1195" t="s">
        <v>121</v>
      </c>
      <c r="E539" s="1172" t="s">
        <v>4222</v>
      </c>
      <c r="F539" s="1188">
        <v>1.75</v>
      </c>
      <c r="G539" s="1">
        <f>'Anna''s Garden Finest Grown'!G446</f>
        <v>0</v>
      </c>
    </row>
    <row r="540" spans="1:7">
      <c r="A540" s="1199" t="s">
        <v>2595</v>
      </c>
      <c r="B540" s="1179" t="s">
        <v>3860</v>
      </c>
      <c r="C540" s="1201" t="s">
        <v>1042</v>
      </c>
      <c r="D540" s="1195" t="s">
        <v>121</v>
      </c>
      <c r="E540" s="1172" t="s">
        <v>4222</v>
      </c>
      <c r="F540" s="1188">
        <v>1.75</v>
      </c>
      <c r="G540" s="1">
        <f>'Anna''s Garden Finest Grown'!G447</f>
        <v>0</v>
      </c>
    </row>
    <row r="541" spans="1:7">
      <c r="A541" s="1199" t="s">
        <v>2591</v>
      </c>
      <c r="B541" s="1179" t="s">
        <v>3861</v>
      </c>
      <c r="C541" s="1201" t="s">
        <v>1027</v>
      </c>
      <c r="D541" s="1195" t="s">
        <v>121</v>
      </c>
      <c r="E541" s="1172" t="s">
        <v>4222</v>
      </c>
      <c r="F541" s="1188">
        <v>1.75</v>
      </c>
      <c r="G541" s="1">
        <f>'Anna''s Garden Finest Grown'!G448</f>
        <v>0</v>
      </c>
    </row>
    <row r="542" spans="1:7">
      <c r="A542" s="1199" t="s">
        <v>2592</v>
      </c>
      <c r="B542" s="1179" t="s">
        <v>3862</v>
      </c>
      <c r="C542" s="1201" t="s">
        <v>1030</v>
      </c>
      <c r="D542" s="1195" t="s">
        <v>121</v>
      </c>
      <c r="E542" s="1172" t="s">
        <v>4222</v>
      </c>
      <c r="F542" s="1188">
        <v>1.75</v>
      </c>
      <c r="G542" s="1">
        <f>'Anna''s Garden Finest Grown'!G449</f>
        <v>0</v>
      </c>
    </row>
    <row r="543" spans="1:7">
      <c r="A543" s="1199" t="s">
        <v>2593</v>
      </c>
      <c r="B543" s="1179" t="s">
        <v>3863</v>
      </c>
      <c r="C543" s="1201" t="s">
        <v>1033</v>
      </c>
      <c r="D543" s="1195" t="s">
        <v>121</v>
      </c>
      <c r="E543" s="1172" t="s">
        <v>4222</v>
      </c>
      <c r="F543" s="1188">
        <v>1.75</v>
      </c>
      <c r="G543" s="1">
        <f>'Anna''s Garden Finest Grown'!G450</f>
        <v>0</v>
      </c>
    </row>
    <row r="544" spans="1:7">
      <c r="A544" s="1199" t="s">
        <v>2594</v>
      </c>
      <c r="B544" s="1179" t="s">
        <v>3864</v>
      </c>
      <c r="C544" s="1201" t="s">
        <v>1039</v>
      </c>
      <c r="D544" s="1195" t="s">
        <v>121</v>
      </c>
      <c r="E544" s="1172" t="s">
        <v>4222</v>
      </c>
      <c r="F544" s="1188">
        <v>1.75</v>
      </c>
      <c r="G544" s="1">
        <f>'Anna''s Garden Finest Grown'!G451</f>
        <v>0</v>
      </c>
    </row>
    <row r="545" spans="1:7">
      <c r="A545" s="1199" t="s">
        <v>2587</v>
      </c>
      <c r="B545" s="1179" t="s">
        <v>3865</v>
      </c>
      <c r="C545" s="1208" t="s">
        <v>1045</v>
      </c>
      <c r="D545" s="1195" t="s">
        <v>57</v>
      </c>
      <c r="E545" s="1172" t="s">
        <v>4222</v>
      </c>
      <c r="F545" s="1188">
        <v>2</v>
      </c>
      <c r="G545" s="1">
        <f>'Anna''s Garden Finest Grown'!G452</f>
        <v>0</v>
      </c>
    </row>
    <row r="546" spans="1:7">
      <c r="A546" s="1199" t="s">
        <v>2596</v>
      </c>
      <c r="B546" s="1179" t="s">
        <v>3866</v>
      </c>
      <c r="C546" s="1208" t="s">
        <v>1047</v>
      </c>
      <c r="D546" s="1195" t="s">
        <v>57</v>
      </c>
      <c r="E546" s="1172" t="s">
        <v>4222</v>
      </c>
      <c r="F546" s="1188">
        <v>1.75</v>
      </c>
      <c r="G546" s="1">
        <f>'Anna''s Garden Finest Grown'!G453</f>
        <v>0</v>
      </c>
    </row>
    <row r="547" spans="1:7">
      <c r="A547" s="1199" t="s">
        <v>2597</v>
      </c>
      <c r="B547" s="1179" t="s">
        <v>3867</v>
      </c>
      <c r="C547" s="1210" t="s">
        <v>2769</v>
      </c>
      <c r="D547" s="1195" t="s">
        <v>57</v>
      </c>
      <c r="E547" s="1172" t="s">
        <v>4222</v>
      </c>
      <c r="F547" s="1188">
        <v>1.75</v>
      </c>
      <c r="G547" s="1">
        <f>'Anna''s Garden Finest Grown'!G454</f>
        <v>0</v>
      </c>
    </row>
    <row r="548" spans="1:7">
      <c r="A548" s="1199" t="s">
        <v>2598</v>
      </c>
      <c r="B548" s="1179" t="s">
        <v>3868</v>
      </c>
      <c r="C548" s="1208">
        <v>8719274543770</v>
      </c>
      <c r="D548" s="1195" t="s">
        <v>57</v>
      </c>
      <c r="E548" s="1172" t="s">
        <v>4222</v>
      </c>
      <c r="F548" s="1188">
        <v>1.75</v>
      </c>
      <c r="G548" s="1">
        <f>'Anna''s Garden Finest Grown'!G455</f>
        <v>0</v>
      </c>
    </row>
    <row r="549" spans="1:7">
      <c r="A549" s="1199" t="s">
        <v>2599</v>
      </c>
      <c r="B549" s="1179" t="s">
        <v>3869</v>
      </c>
      <c r="C549" s="1208" t="s">
        <v>1049</v>
      </c>
      <c r="D549" s="1195" t="s">
        <v>57</v>
      </c>
      <c r="E549" s="1172" t="s">
        <v>4222</v>
      </c>
      <c r="F549" s="1188">
        <v>1.75</v>
      </c>
      <c r="G549" s="1">
        <f>'Anna''s Garden Finest Grown'!G456</f>
        <v>0</v>
      </c>
    </row>
    <row r="550" spans="1:7">
      <c r="A550" s="1199" t="s">
        <v>2600</v>
      </c>
      <c r="B550" s="1179" t="s">
        <v>3870</v>
      </c>
      <c r="C550" s="1201" t="s">
        <v>1053</v>
      </c>
      <c r="D550" s="1195" t="s">
        <v>57</v>
      </c>
      <c r="E550" s="1172" t="s">
        <v>4222</v>
      </c>
      <c r="F550" s="1188">
        <v>1.75</v>
      </c>
      <c r="G550" s="1">
        <f>'Anna''s Garden Finest Grown'!G457</f>
        <v>0</v>
      </c>
    </row>
    <row r="551" spans="1:7">
      <c r="A551" s="1199" t="s">
        <v>2601</v>
      </c>
      <c r="B551" s="1179" t="s">
        <v>3428</v>
      </c>
      <c r="C551" s="1201" t="s">
        <v>1056</v>
      </c>
      <c r="D551" s="1195" t="s">
        <v>1055</v>
      </c>
      <c r="E551" s="1172" t="s">
        <v>4222</v>
      </c>
      <c r="F551" s="1188">
        <v>2.0499999999999998</v>
      </c>
      <c r="G551" s="1">
        <f>'Anna''s Garden Finest Grown'!G458</f>
        <v>0</v>
      </c>
    </row>
    <row r="552" spans="1:7">
      <c r="A552" s="1199" t="s">
        <v>2602</v>
      </c>
      <c r="B552" s="1179" t="s">
        <v>3871</v>
      </c>
      <c r="C552" s="1201">
        <v>8719474816551</v>
      </c>
      <c r="D552" s="1195" t="s">
        <v>100</v>
      </c>
      <c r="E552" s="1172" t="s">
        <v>4222</v>
      </c>
      <c r="F552" s="1188">
        <v>2.7</v>
      </c>
      <c r="G552" s="1">
        <f>'Anna''s Garden Finest Grown'!G459</f>
        <v>0</v>
      </c>
    </row>
    <row r="553" spans="1:7">
      <c r="A553" s="1199" t="s">
        <v>2607</v>
      </c>
      <c r="B553" s="1179" t="s">
        <v>3872</v>
      </c>
      <c r="C553" s="1201">
        <v>8719497266630</v>
      </c>
      <c r="D553" s="1195" t="s">
        <v>932</v>
      </c>
      <c r="E553" s="1172" t="s">
        <v>4222</v>
      </c>
      <c r="F553" s="1188">
        <v>2.35</v>
      </c>
      <c r="G553" s="1">
        <f>'Anna''s Garden Finest Grown'!G460</f>
        <v>0</v>
      </c>
    </row>
    <row r="554" spans="1:7">
      <c r="A554" s="1199" t="s">
        <v>2603</v>
      </c>
      <c r="B554" s="1179" t="s">
        <v>3873</v>
      </c>
      <c r="C554" s="1211">
        <v>8719274543893</v>
      </c>
      <c r="D554" s="1195" t="s">
        <v>164</v>
      </c>
      <c r="E554" s="1172" t="s">
        <v>4222</v>
      </c>
      <c r="F554" s="1188">
        <v>1.75</v>
      </c>
      <c r="G554" s="1">
        <f>'Anna''s Garden Finest Grown'!G461</f>
        <v>0</v>
      </c>
    </row>
    <row r="555" spans="1:7">
      <c r="A555" s="1199" t="s">
        <v>2604</v>
      </c>
      <c r="B555" s="1179" t="s">
        <v>3874</v>
      </c>
      <c r="C555" s="1211">
        <v>8719274543909</v>
      </c>
      <c r="D555" s="1195" t="s">
        <v>164</v>
      </c>
      <c r="E555" s="1172" t="s">
        <v>4222</v>
      </c>
      <c r="F555" s="1188">
        <v>1.75</v>
      </c>
      <c r="G555" s="1">
        <f>'Anna''s Garden Finest Grown'!G462</f>
        <v>0</v>
      </c>
    </row>
    <row r="556" spans="1:7">
      <c r="A556" s="1199" t="s">
        <v>2605</v>
      </c>
      <c r="B556" s="1179" t="s">
        <v>3875</v>
      </c>
      <c r="C556" s="1211">
        <v>8719274543916</v>
      </c>
      <c r="D556" s="1195" t="s">
        <v>164</v>
      </c>
      <c r="E556" s="1172" t="s">
        <v>4222</v>
      </c>
      <c r="F556" s="1188">
        <v>1.75</v>
      </c>
      <c r="G556" s="1">
        <f>'Anna''s Garden Finest Grown'!G463</f>
        <v>0</v>
      </c>
    </row>
    <row r="557" spans="1:7">
      <c r="A557" s="1199" t="s">
        <v>2608</v>
      </c>
      <c r="B557" s="1179" t="s">
        <v>3876</v>
      </c>
      <c r="C557" s="1210" t="s">
        <v>2770</v>
      </c>
      <c r="D557" s="1195"/>
      <c r="E557" s="1172" t="s">
        <v>4222</v>
      </c>
      <c r="F557" s="1188">
        <v>1.75</v>
      </c>
      <c r="G557" s="1">
        <f>'Anna''s Garden Finest Grown'!G464</f>
        <v>0</v>
      </c>
    </row>
    <row r="558" spans="1:7">
      <c r="A558" s="1199" t="s">
        <v>2609</v>
      </c>
      <c r="B558" s="1179" t="s">
        <v>3877</v>
      </c>
      <c r="C558" s="1211">
        <v>8719274543923</v>
      </c>
      <c r="D558" s="1195" t="s">
        <v>164</v>
      </c>
      <c r="E558" s="1172" t="s">
        <v>4222</v>
      </c>
      <c r="F558" s="1188">
        <v>1.75</v>
      </c>
      <c r="G558" s="1">
        <f>'Anna''s Garden Finest Grown'!G465</f>
        <v>0</v>
      </c>
    </row>
    <row r="559" spans="1:7">
      <c r="A559" s="1199" t="s">
        <v>2606</v>
      </c>
      <c r="B559" s="1179" t="s">
        <v>3878</v>
      </c>
      <c r="C559" s="1211">
        <v>8719274543886</v>
      </c>
      <c r="D559" s="1195" t="s">
        <v>164</v>
      </c>
      <c r="E559" s="1172" t="s">
        <v>4222</v>
      </c>
      <c r="F559" s="1188">
        <v>1.75</v>
      </c>
      <c r="G559" s="1">
        <f>'Anna''s Garden Finest Grown'!G466</f>
        <v>0</v>
      </c>
    </row>
    <row r="560" spans="1:7">
      <c r="A560" s="1199" t="s">
        <v>2610</v>
      </c>
      <c r="B560" s="1179" t="s">
        <v>3879</v>
      </c>
      <c r="C560" s="1223" t="s">
        <v>1059</v>
      </c>
      <c r="D560" s="1177" t="s">
        <v>121</v>
      </c>
      <c r="E560" s="1172" t="s">
        <v>4222</v>
      </c>
      <c r="F560" s="1188">
        <v>1.75</v>
      </c>
      <c r="G560" s="1">
        <f>'Anna''s Garden Finest Grown'!G467</f>
        <v>0</v>
      </c>
    </row>
    <row r="561" spans="1:7">
      <c r="A561" s="1199" t="s">
        <v>2611</v>
      </c>
      <c r="B561" s="1179" t="s">
        <v>3880</v>
      </c>
      <c r="C561" s="1223" t="s">
        <v>1062</v>
      </c>
      <c r="D561" s="1177" t="s">
        <v>121</v>
      </c>
      <c r="E561" s="1172" t="s">
        <v>4222</v>
      </c>
      <c r="F561" s="1188">
        <v>1.75</v>
      </c>
      <c r="G561" s="1">
        <f>'Anna''s Garden Finest Grown'!G468</f>
        <v>0</v>
      </c>
    </row>
    <row r="562" spans="1:7">
      <c r="A562" s="1199" t="s">
        <v>2612</v>
      </c>
      <c r="B562" s="1179" t="s">
        <v>3881</v>
      </c>
      <c r="C562" s="1223" t="s">
        <v>1065</v>
      </c>
      <c r="D562" s="1177" t="s">
        <v>57</v>
      </c>
      <c r="E562" s="1172" t="s">
        <v>4222</v>
      </c>
      <c r="F562" s="1188">
        <v>1.75</v>
      </c>
      <c r="G562" s="1">
        <f>'Anna''s Garden Finest Grown'!G469</f>
        <v>0</v>
      </c>
    </row>
    <row r="563" spans="1:7">
      <c r="A563" s="1199" t="s">
        <v>2614</v>
      </c>
      <c r="B563" s="1179" t="s">
        <v>3882</v>
      </c>
      <c r="C563" s="1224" t="s">
        <v>1071</v>
      </c>
      <c r="D563" s="1177" t="s">
        <v>121</v>
      </c>
      <c r="E563" s="1172" t="s">
        <v>4222</v>
      </c>
      <c r="F563" s="1202">
        <v>2.7</v>
      </c>
      <c r="G563" s="1">
        <f>'Anna''s Garden Finest Grown'!G470</f>
        <v>0</v>
      </c>
    </row>
    <row r="564" spans="1:7">
      <c r="A564" s="1199" t="s">
        <v>2615</v>
      </c>
      <c r="B564" s="1179" t="s">
        <v>3883</v>
      </c>
      <c r="C564" s="1223" t="s">
        <v>1073</v>
      </c>
      <c r="D564" s="1177" t="s">
        <v>57</v>
      </c>
      <c r="E564" s="1172" t="s">
        <v>4222</v>
      </c>
      <c r="F564" s="1202">
        <v>1.75</v>
      </c>
      <c r="G564" s="1">
        <f>'Anna''s Garden Finest Grown'!G471</f>
        <v>0</v>
      </c>
    </row>
    <row r="565" spans="1:7">
      <c r="A565" s="1199" t="s">
        <v>2618</v>
      </c>
      <c r="B565" s="1179" t="s">
        <v>3884</v>
      </c>
      <c r="C565" s="1210" t="s">
        <v>2771</v>
      </c>
      <c r="D565" s="1177" t="s">
        <v>121</v>
      </c>
      <c r="E565" s="1172" t="s">
        <v>4222</v>
      </c>
      <c r="F565" s="1188">
        <v>1.75</v>
      </c>
      <c r="G565" s="1">
        <f>'Anna''s Garden Finest Grown'!G472</f>
        <v>0</v>
      </c>
    </row>
    <row r="566" spans="1:7">
      <c r="A566" s="1199" t="s">
        <v>2616</v>
      </c>
      <c r="B566" s="1179" t="s">
        <v>3885</v>
      </c>
      <c r="C566" s="1223">
        <v>8719474816568</v>
      </c>
      <c r="D566" s="1177" t="s">
        <v>57</v>
      </c>
      <c r="E566" s="1172" t="s">
        <v>4222</v>
      </c>
      <c r="F566" s="1202">
        <v>2.5</v>
      </c>
      <c r="G566" s="1">
        <f>'Anna''s Garden Finest Grown'!G473</f>
        <v>0</v>
      </c>
    </row>
    <row r="567" spans="1:7">
      <c r="A567" s="1199" t="s">
        <v>2613</v>
      </c>
      <c r="B567" s="1179" t="s">
        <v>3886</v>
      </c>
      <c r="C567" s="1223" t="s">
        <v>1068</v>
      </c>
      <c r="D567" s="1177" t="s">
        <v>56</v>
      </c>
      <c r="E567" s="1172" t="s">
        <v>4222</v>
      </c>
      <c r="F567" s="1188">
        <v>1.75</v>
      </c>
      <c r="G567" s="1">
        <f>'Anna''s Garden Finest Grown'!G474</f>
        <v>0</v>
      </c>
    </row>
    <row r="568" spans="1:7">
      <c r="A568" s="1199" t="s">
        <v>2617</v>
      </c>
      <c r="B568" s="1179" t="s">
        <v>3887</v>
      </c>
      <c r="C568" s="1223" t="s">
        <v>1077</v>
      </c>
      <c r="D568" s="1177" t="s">
        <v>121</v>
      </c>
      <c r="E568" s="1172" t="s">
        <v>4222</v>
      </c>
      <c r="F568" s="1188">
        <v>1.75</v>
      </c>
      <c r="G568" s="1">
        <f>'Anna''s Garden Finest Grown'!G475</f>
        <v>0</v>
      </c>
    </row>
    <row r="569" spans="1:7">
      <c r="A569" s="1199" t="s">
        <v>2619</v>
      </c>
      <c r="B569" s="1179" t="s">
        <v>3888</v>
      </c>
      <c r="C569" s="1223" t="s">
        <v>1080</v>
      </c>
      <c r="D569" s="1177" t="s">
        <v>54</v>
      </c>
      <c r="E569" s="1172" t="s">
        <v>4222</v>
      </c>
      <c r="F569" s="1188">
        <v>1.75</v>
      </c>
      <c r="G569" s="1">
        <f>'Anna''s Garden Finest Grown'!G476</f>
        <v>0</v>
      </c>
    </row>
    <row r="570" spans="1:7">
      <c r="A570" s="1199" t="s">
        <v>2620</v>
      </c>
      <c r="B570" s="1179" t="s">
        <v>3889</v>
      </c>
      <c r="C570" s="1223" t="s">
        <v>1083</v>
      </c>
      <c r="D570" s="1177" t="s">
        <v>57</v>
      </c>
      <c r="E570" s="1172" t="s">
        <v>4222</v>
      </c>
      <c r="F570" s="1188">
        <v>1.75</v>
      </c>
      <c r="G570" s="1">
        <f>'Anna''s Garden Finest Grown'!G477</f>
        <v>0</v>
      </c>
    </row>
    <row r="571" spans="1:7">
      <c r="A571" s="1199" t="s">
        <v>2621</v>
      </c>
      <c r="B571" s="1179" t="s">
        <v>3890</v>
      </c>
      <c r="C571" s="1223" t="s">
        <v>1085</v>
      </c>
      <c r="D571" s="1177" t="s">
        <v>92</v>
      </c>
      <c r="E571" s="1172" t="s">
        <v>4222</v>
      </c>
      <c r="F571" s="1188">
        <v>1.75</v>
      </c>
      <c r="G571" s="1">
        <f>'Anna''s Garden Finest Grown'!G478</f>
        <v>0</v>
      </c>
    </row>
    <row r="572" spans="1:7">
      <c r="A572" s="1199" t="s">
        <v>2622</v>
      </c>
      <c r="B572" s="1179" t="s">
        <v>3891</v>
      </c>
      <c r="C572" s="1223">
        <v>8719274545385</v>
      </c>
      <c r="D572" s="1177" t="s">
        <v>92</v>
      </c>
      <c r="E572" s="1172" t="s">
        <v>4222</v>
      </c>
      <c r="F572" s="1188">
        <v>1.75</v>
      </c>
      <c r="G572" s="1">
        <f>'Anna''s Garden Finest Grown'!G479</f>
        <v>0</v>
      </c>
    </row>
    <row r="573" spans="1:7">
      <c r="A573" s="1199" t="s">
        <v>2623</v>
      </c>
      <c r="B573" s="1179" t="s">
        <v>3892</v>
      </c>
      <c r="C573" s="1223" t="s">
        <v>2084</v>
      </c>
      <c r="D573" s="1177" t="s">
        <v>100</v>
      </c>
      <c r="E573" s="1172" t="s">
        <v>4222</v>
      </c>
      <c r="F573" s="1202">
        <v>2.2000000000000002</v>
      </c>
      <c r="G573" s="1">
        <f>'Anna''s Garden Finest Grown'!G480</f>
        <v>0</v>
      </c>
    </row>
    <row r="574" spans="1:7">
      <c r="A574" s="1199" t="s">
        <v>2624</v>
      </c>
      <c r="B574" s="1179" t="s">
        <v>3893</v>
      </c>
      <c r="C574" s="1223" t="s">
        <v>1089</v>
      </c>
      <c r="D574" s="1177" t="s">
        <v>57</v>
      </c>
      <c r="E574" s="1172" t="s">
        <v>4222</v>
      </c>
      <c r="F574" s="1188">
        <v>1.75</v>
      </c>
      <c r="G574" s="1261">
        <f>'Anna''s Garden Finest Grown'!G481</f>
        <v>0</v>
      </c>
    </row>
    <row r="575" spans="1:7">
      <c r="A575" s="1199" t="s">
        <v>2625</v>
      </c>
      <c r="B575" s="1179" t="s">
        <v>3894</v>
      </c>
      <c r="C575" s="1223" t="s">
        <v>1093</v>
      </c>
      <c r="D575" s="1177" t="s">
        <v>11</v>
      </c>
      <c r="E575" s="1172" t="s">
        <v>4222</v>
      </c>
      <c r="F575" s="1188">
        <v>1.75</v>
      </c>
      <c r="G575" s="1261">
        <f>'Anna''s Garden Finest Grown'!G482</f>
        <v>0</v>
      </c>
    </row>
    <row r="576" spans="1:7">
      <c r="A576" s="1199" t="s">
        <v>2628</v>
      </c>
      <c r="B576" s="1179" t="s">
        <v>3895</v>
      </c>
      <c r="C576" s="1223" t="s">
        <v>1102</v>
      </c>
      <c r="D576" s="1177" t="s">
        <v>11</v>
      </c>
      <c r="E576" s="1172" t="s">
        <v>4222</v>
      </c>
      <c r="F576" s="1188">
        <v>1.75</v>
      </c>
      <c r="G576" s="1261">
        <f>'Anna''s Garden Finest Grown'!G483</f>
        <v>0</v>
      </c>
    </row>
    <row r="577" spans="1:7">
      <c r="A577" s="1199" t="s">
        <v>2626</v>
      </c>
      <c r="B577" s="1179" t="s">
        <v>3896</v>
      </c>
      <c r="C577" s="1223" t="s">
        <v>1096</v>
      </c>
      <c r="D577" s="1177" t="s">
        <v>11</v>
      </c>
      <c r="E577" s="1172" t="s">
        <v>4222</v>
      </c>
      <c r="F577" s="1188">
        <v>1.75</v>
      </c>
      <c r="G577" s="1261">
        <f>'Anna''s Garden Finest Grown'!G484</f>
        <v>0</v>
      </c>
    </row>
    <row r="578" spans="1:7">
      <c r="A578" s="1199" t="s">
        <v>2627</v>
      </c>
      <c r="B578" s="1179" t="s">
        <v>3897</v>
      </c>
      <c r="C578" s="1223" t="s">
        <v>1099</v>
      </c>
      <c r="D578" s="1177" t="s">
        <v>11</v>
      </c>
      <c r="E578" s="1172" t="s">
        <v>4222</v>
      </c>
      <c r="F578" s="1188">
        <v>1.75</v>
      </c>
      <c r="G578" s="1261">
        <f>'Anna''s Garden Finest Grown'!G485</f>
        <v>0</v>
      </c>
    </row>
    <row r="579" spans="1:7">
      <c r="A579" s="1199" t="s">
        <v>2629</v>
      </c>
      <c r="B579" s="1179" t="s">
        <v>3898</v>
      </c>
      <c r="C579" s="1223" t="s">
        <v>1105</v>
      </c>
      <c r="D579" s="1177" t="s">
        <v>11</v>
      </c>
      <c r="E579" s="1172" t="s">
        <v>4222</v>
      </c>
      <c r="F579" s="1188">
        <v>1.75</v>
      </c>
      <c r="G579" s="1261">
        <f>'Anna''s Garden Finest Grown'!G486</f>
        <v>0</v>
      </c>
    </row>
    <row r="580" spans="1:7">
      <c r="A580" s="1199" t="s">
        <v>2630</v>
      </c>
      <c r="B580" s="1179" t="s">
        <v>3899</v>
      </c>
      <c r="C580" s="1223" t="s">
        <v>1111</v>
      </c>
      <c r="D580" s="1177" t="s">
        <v>11</v>
      </c>
      <c r="E580" s="1172" t="s">
        <v>4222</v>
      </c>
      <c r="F580" s="1188">
        <v>1.75</v>
      </c>
      <c r="G580" s="1261">
        <f>'Anna''s Garden Finest Grown'!G487</f>
        <v>0</v>
      </c>
    </row>
    <row r="581" spans="1:7">
      <c r="A581" s="1199" t="s">
        <v>2631</v>
      </c>
      <c r="B581" s="1179" t="s">
        <v>3900</v>
      </c>
      <c r="C581" s="1223" t="s">
        <v>1108</v>
      </c>
      <c r="D581" s="1177" t="s">
        <v>11</v>
      </c>
      <c r="E581" s="1172" t="s">
        <v>4222</v>
      </c>
      <c r="F581" s="1188">
        <v>1.75</v>
      </c>
      <c r="G581" s="1261">
        <f>'Anna''s Garden Finest Grown'!G488</f>
        <v>0</v>
      </c>
    </row>
    <row r="582" spans="1:7">
      <c r="A582" s="1199" t="s">
        <v>2635</v>
      </c>
      <c r="B582" s="1179" t="s">
        <v>3901</v>
      </c>
      <c r="C582" s="1223">
        <v>8719274545392</v>
      </c>
      <c r="D582" s="1177" t="s">
        <v>57</v>
      </c>
      <c r="E582" s="1172" t="s">
        <v>4222</v>
      </c>
      <c r="F582" s="1188">
        <v>1.75</v>
      </c>
      <c r="G582" s="1261">
        <f>'Anna''s Garden Finest Grown'!G489</f>
        <v>0</v>
      </c>
    </row>
    <row r="583" spans="1:7">
      <c r="A583" s="1199" t="s">
        <v>2633</v>
      </c>
      <c r="B583" s="1179" t="s">
        <v>3902</v>
      </c>
      <c r="C583" s="1223" t="s">
        <v>1117</v>
      </c>
      <c r="D583" s="1177" t="s">
        <v>121</v>
      </c>
      <c r="E583" s="1172" t="s">
        <v>4222</v>
      </c>
      <c r="F583" s="1188">
        <v>1.75</v>
      </c>
      <c r="G583" s="1261">
        <f>'Anna''s Garden Finest Grown'!G490</f>
        <v>0</v>
      </c>
    </row>
    <row r="584" spans="1:7">
      <c r="A584" s="1199" t="s">
        <v>2634</v>
      </c>
      <c r="B584" s="1179" t="s">
        <v>3903</v>
      </c>
      <c r="C584" s="1223" t="s">
        <v>1119</v>
      </c>
      <c r="D584" s="1177" t="s">
        <v>121</v>
      </c>
      <c r="E584" s="1172" t="s">
        <v>4222</v>
      </c>
      <c r="F584" s="1188">
        <v>1.75</v>
      </c>
      <c r="G584" s="1261">
        <f>'Anna''s Garden Finest Grown'!G491</f>
        <v>0</v>
      </c>
    </row>
    <row r="585" spans="1:7">
      <c r="A585" s="1199" t="s">
        <v>2632</v>
      </c>
      <c r="B585" s="1179" t="s">
        <v>3904</v>
      </c>
      <c r="C585" s="1223" t="s">
        <v>1115</v>
      </c>
      <c r="D585" s="1177" t="s">
        <v>100</v>
      </c>
      <c r="E585" s="1172" t="s">
        <v>4222</v>
      </c>
      <c r="F585" s="1188">
        <v>1.75</v>
      </c>
      <c r="G585" s="1261">
        <f>'Anna''s Garden Finest Grown'!G492</f>
        <v>0</v>
      </c>
    </row>
    <row r="586" spans="1:7">
      <c r="A586" s="1199" t="s">
        <v>2636</v>
      </c>
      <c r="B586" s="1179" t="s">
        <v>3905</v>
      </c>
      <c r="C586" s="1223" t="s">
        <v>1124</v>
      </c>
      <c r="D586" s="1177" t="s">
        <v>85</v>
      </c>
      <c r="E586" s="1172" t="s">
        <v>4222</v>
      </c>
      <c r="F586" s="1188">
        <v>1.75</v>
      </c>
      <c r="G586" s="1261">
        <f>'Anna''s Garden Finest Grown'!G493</f>
        <v>0</v>
      </c>
    </row>
    <row r="587" spans="1:7">
      <c r="A587" s="1199" t="s">
        <v>2637</v>
      </c>
      <c r="B587" s="1179" t="s">
        <v>3906</v>
      </c>
      <c r="C587" s="1223" t="s">
        <v>1131</v>
      </c>
      <c r="D587" s="1177" t="s">
        <v>57</v>
      </c>
      <c r="E587" s="1172" t="s">
        <v>4222</v>
      </c>
      <c r="F587" s="1188">
        <v>1.75</v>
      </c>
      <c r="G587" s="1261">
        <f>'Anna''s Garden Finest Grown'!G494</f>
        <v>0</v>
      </c>
    </row>
    <row r="588" spans="1:7">
      <c r="A588" s="1199" t="s">
        <v>2638</v>
      </c>
      <c r="B588" s="1179" t="s">
        <v>3907</v>
      </c>
      <c r="C588" s="1224" t="s">
        <v>2088</v>
      </c>
      <c r="D588" s="1225" t="s">
        <v>77</v>
      </c>
      <c r="E588" s="1172" t="s">
        <v>4222</v>
      </c>
      <c r="F588" s="1188">
        <v>2.2000000000000002</v>
      </c>
      <c r="G588" s="1261">
        <f>'Anna''s Garden Finest Grown'!G495</f>
        <v>0</v>
      </c>
    </row>
    <row r="589" spans="1:7">
      <c r="A589" s="1200">
        <v>85000</v>
      </c>
      <c r="B589" s="1179" t="s">
        <v>3908</v>
      </c>
      <c r="C589" s="1210" t="s">
        <v>2772</v>
      </c>
      <c r="D589" s="1225" t="s">
        <v>100</v>
      </c>
      <c r="E589" s="1172" t="s">
        <v>4222</v>
      </c>
      <c r="F589" s="1202">
        <v>2.9</v>
      </c>
      <c r="G589" s="1261">
        <f>'Anna''s Garden Finest Grown'!G498</f>
        <v>0</v>
      </c>
    </row>
    <row r="590" spans="1:7">
      <c r="A590" s="1200">
        <v>85005</v>
      </c>
      <c r="B590" s="1179" t="s">
        <v>3909</v>
      </c>
      <c r="C590" s="1226" t="s">
        <v>2773</v>
      </c>
      <c r="D590" s="1225" t="s">
        <v>100</v>
      </c>
      <c r="E590" s="1172" t="s">
        <v>4222</v>
      </c>
      <c r="F590" s="1202">
        <v>3.05</v>
      </c>
      <c r="G590" s="1261">
        <f>'Anna''s Garden Finest Grown'!G499</f>
        <v>0</v>
      </c>
    </row>
    <row r="591" spans="1:7">
      <c r="A591" s="1200">
        <v>85010</v>
      </c>
      <c r="B591" s="1179" t="s">
        <v>3910</v>
      </c>
      <c r="C591" s="1228" t="s">
        <v>2774</v>
      </c>
      <c r="D591" s="1227" t="s">
        <v>1244</v>
      </c>
      <c r="E591" s="1172" t="s">
        <v>4222</v>
      </c>
      <c r="F591" s="1198">
        <v>2.65</v>
      </c>
      <c r="G591" s="1261">
        <f>'Anna''s Garden Finest Grown'!G500</f>
        <v>0</v>
      </c>
    </row>
    <row r="592" spans="1:7">
      <c r="A592" s="1200">
        <v>85015</v>
      </c>
      <c r="B592" s="1179" t="s">
        <v>3911</v>
      </c>
      <c r="C592" s="1228" t="s">
        <v>2775</v>
      </c>
      <c r="D592" s="1200" t="s">
        <v>1244</v>
      </c>
      <c r="E592" s="1172" t="s">
        <v>4222</v>
      </c>
      <c r="F592" s="1198">
        <v>3.35</v>
      </c>
      <c r="G592" s="1261">
        <f>'Anna''s Garden Finest Grown'!G501</f>
        <v>0</v>
      </c>
    </row>
    <row r="593" spans="1:7">
      <c r="A593" s="1200">
        <v>85020</v>
      </c>
      <c r="B593" s="1179" t="s">
        <v>3912</v>
      </c>
      <c r="C593" s="1228" t="s">
        <v>2776</v>
      </c>
      <c r="D593" s="1227" t="s">
        <v>1244</v>
      </c>
      <c r="E593" s="1172" t="s">
        <v>4222</v>
      </c>
      <c r="F593" s="1229">
        <v>3.7</v>
      </c>
      <c r="G593" s="1261">
        <f>'Anna''s Garden Finest Grown'!G502</f>
        <v>0</v>
      </c>
    </row>
    <row r="594" spans="1:7">
      <c r="A594" s="1200">
        <v>85025</v>
      </c>
      <c r="B594" s="1179" t="s">
        <v>3913</v>
      </c>
      <c r="C594" s="1228" t="s">
        <v>2777</v>
      </c>
      <c r="D594" s="1200" t="s">
        <v>1244</v>
      </c>
      <c r="E594" s="1172" t="s">
        <v>4222</v>
      </c>
      <c r="F594" s="1198">
        <v>2.8</v>
      </c>
      <c r="G594" s="1261">
        <f>'Anna''s Garden Finest Grown'!G503</f>
        <v>0</v>
      </c>
    </row>
    <row r="595" spans="1:7">
      <c r="A595" s="1200">
        <v>85030</v>
      </c>
      <c r="B595" s="1179" t="s">
        <v>3914</v>
      </c>
      <c r="C595" s="1228" t="s">
        <v>2778</v>
      </c>
      <c r="D595" s="1227" t="s">
        <v>1244</v>
      </c>
      <c r="E595" s="1172" t="s">
        <v>4222</v>
      </c>
      <c r="F595" s="1229">
        <v>2.9</v>
      </c>
      <c r="G595" s="1261">
        <f>'Anna''s Garden Finest Grown'!G504</f>
        <v>0</v>
      </c>
    </row>
    <row r="596" spans="1:7">
      <c r="A596" s="1200">
        <v>85035</v>
      </c>
      <c r="B596" s="1179" t="s">
        <v>3915</v>
      </c>
      <c r="C596" s="1228" t="s">
        <v>2779</v>
      </c>
      <c r="D596" s="1200" t="s">
        <v>1244</v>
      </c>
      <c r="E596" s="1172" t="s">
        <v>4222</v>
      </c>
      <c r="F596" s="1229">
        <v>3.15</v>
      </c>
      <c r="G596" s="1261">
        <f>'Anna''s Garden Finest Grown'!G505</f>
        <v>0</v>
      </c>
    </row>
    <row r="597" spans="1:7">
      <c r="A597" s="1200">
        <v>85040</v>
      </c>
      <c r="B597" s="1179" t="s">
        <v>3916</v>
      </c>
      <c r="C597" s="1228" t="s">
        <v>2780</v>
      </c>
      <c r="D597" s="1227" t="s">
        <v>1244</v>
      </c>
      <c r="E597" s="1172" t="s">
        <v>4222</v>
      </c>
      <c r="F597" s="1229">
        <v>2.95</v>
      </c>
      <c r="G597" s="1261">
        <f>'Anna''s Garden Finest Grown'!G506</f>
        <v>0</v>
      </c>
    </row>
    <row r="598" spans="1:7">
      <c r="A598" s="1200">
        <v>85045</v>
      </c>
      <c r="B598" s="1179" t="s">
        <v>3917</v>
      </c>
      <c r="C598" s="1228" t="s">
        <v>2781</v>
      </c>
      <c r="D598" s="1200" t="s">
        <v>1244</v>
      </c>
      <c r="E598" s="1172" t="s">
        <v>4222</v>
      </c>
      <c r="F598" s="1229">
        <v>3.45</v>
      </c>
      <c r="G598" s="1261">
        <f>'Anna''s Garden Finest Grown'!G507</f>
        <v>0</v>
      </c>
    </row>
    <row r="599" spans="1:7">
      <c r="A599" s="1200">
        <v>85050</v>
      </c>
      <c r="B599" s="1179" t="s">
        <v>3918</v>
      </c>
      <c r="C599" s="1228" t="s">
        <v>2782</v>
      </c>
      <c r="D599" s="1227" t="s">
        <v>1244</v>
      </c>
      <c r="E599" s="1172" t="s">
        <v>4222</v>
      </c>
      <c r="F599" s="1229">
        <v>3.2</v>
      </c>
      <c r="G599" s="1261">
        <f>'Anna''s Garden Finest Grown'!G508</f>
        <v>0</v>
      </c>
    </row>
    <row r="600" spans="1:7">
      <c r="A600" s="1200">
        <v>85055</v>
      </c>
      <c r="B600" s="1179" t="s">
        <v>3919</v>
      </c>
      <c r="C600" s="1228" t="s">
        <v>2783</v>
      </c>
      <c r="D600" s="1200" t="s">
        <v>1244</v>
      </c>
      <c r="E600" s="1172" t="s">
        <v>4222</v>
      </c>
      <c r="F600" s="1229">
        <v>3.7</v>
      </c>
      <c r="G600" s="1261">
        <f>'Anna''s Garden Finest Grown'!G509</f>
        <v>0</v>
      </c>
    </row>
    <row r="601" spans="1:7">
      <c r="A601" s="1200">
        <v>85060</v>
      </c>
      <c r="B601" s="1179" t="s">
        <v>3920</v>
      </c>
      <c r="C601" s="1228" t="s">
        <v>2784</v>
      </c>
      <c r="D601" s="1227" t="s">
        <v>1244</v>
      </c>
      <c r="E601" s="1172" t="s">
        <v>4222</v>
      </c>
      <c r="F601" s="1229">
        <v>3.45</v>
      </c>
      <c r="G601" s="1">
        <f>'Anna''s Garden Finest Grown'!G510</f>
        <v>0</v>
      </c>
    </row>
    <row r="602" spans="1:7">
      <c r="A602" s="1200">
        <v>85065</v>
      </c>
      <c r="B602" s="1179" t="s">
        <v>3921</v>
      </c>
      <c r="C602" s="1228" t="s">
        <v>2785</v>
      </c>
      <c r="D602" s="1200" t="s">
        <v>1244</v>
      </c>
      <c r="E602" s="1172" t="s">
        <v>4222</v>
      </c>
      <c r="F602" s="1229">
        <v>2.85</v>
      </c>
      <c r="G602" s="1">
        <f>'Anna''s Garden Finest Grown'!G511</f>
        <v>0</v>
      </c>
    </row>
    <row r="603" spans="1:7">
      <c r="A603" s="1200">
        <v>85070</v>
      </c>
      <c r="B603" s="1179" t="s">
        <v>3922</v>
      </c>
      <c r="C603" s="1228" t="s">
        <v>2786</v>
      </c>
      <c r="D603" s="1227" t="s">
        <v>1244</v>
      </c>
      <c r="E603" s="1172" t="s">
        <v>4222</v>
      </c>
      <c r="F603" s="1198">
        <v>3.7</v>
      </c>
      <c r="G603" s="1">
        <f>'Anna''s Garden Finest Grown'!G512</f>
        <v>0</v>
      </c>
    </row>
    <row r="604" spans="1:7">
      <c r="A604" s="1200">
        <v>85075</v>
      </c>
      <c r="B604" s="1179" t="s">
        <v>3923</v>
      </c>
      <c r="C604" s="1230" t="s">
        <v>2787</v>
      </c>
      <c r="D604" s="1225" t="s">
        <v>100</v>
      </c>
      <c r="E604" s="1172" t="s">
        <v>4222</v>
      </c>
      <c r="F604" s="1202">
        <v>2.5499999999999998</v>
      </c>
      <c r="G604" s="1261">
        <f>'Anna''s Garden Finest Grown'!G513</f>
        <v>0</v>
      </c>
    </row>
    <row r="605" spans="1:7">
      <c r="A605" s="1200">
        <v>85080</v>
      </c>
      <c r="B605" s="1179" t="s">
        <v>3924</v>
      </c>
      <c r="C605" s="1210" t="s">
        <v>2788</v>
      </c>
      <c r="D605" s="1225" t="s">
        <v>130</v>
      </c>
      <c r="E605" s="1172" t="s">
        <v>4222</v>
      </c>
      <c r="F605" s="1202">
        <v>3.05</v>
      </c>
      <c r="G605" s="1261">
        <f>'Anna''s Garden Finest Grown'!G514</f>
        <v>0</v>
      </c>
    </row>
    <row r="606" spans="1:7">
      <c r="A606" s="1200">
        <v>85085</v>
      </c>
      <c r="B606" s="1179" t="s">
        <v>3925</v>
      </c>
      <c r="C606" s="1228" t="s">
        <v>2789</v>
      </c>
      <c r="D606" s="1231" t="s">
        <v>130</v>
      </c>
      <c r="E606" s="1172" t="s">
        <v>4222</v>
      </c>
      <c r="F606" s="1229">
        <v>1.75</v>
      </c>
      <c r="G606" s="1261">
        <f>'Anna''s Garden Finest Grown'!G515</f>
        <v>0</v>
      </c>
    </row>
    <row r="607" spans="1:7">
      <c r="A607" s="1200">
        <v>85090</v>
      </c>
      <c r="B607" s="1179" t="s">
        <v>3926</v>
      </c>
      <c r="C607" s="1228" t="s">
        <v>2790</v>
      </c>
      <c r="D607" s="1231" t="s">
        <v>130</v>
      </c>
      <c r="E607" s="1172" t="s">
        <v>4222</v>
      </c>
      <c r="F607" s="1229">
        <v>1.75</v>
      </c>
      <c r="G607" s="1261">
        <f>'Anna''s Garden Finest Grown'!G516</f>
        <v>0</v>
      </c>
    </row>
    <row r="608" spans="1:7">
      <c r="A608" s="1200">
        <v>85095</v>
      </c>
      <c r="B608" s="1179" t="s">
        <v>3927</v>
      </c>
      <c r="C608" s="1228" t="s">
        <v>2791</v>
      </c>
      <c r="D608" s="1231" t="s">
        <v>130</v>
      </c>
      <c r="E608" s="1172" t="s">
        <v>4222</v>
      </c>
      <c r="F608" s="1229">
        <v>1.75</v>
      </c>
      <c r="G608" s="1261">
        <f>'Anna''s Garden Finest Grown'!G517</f>
        <v>0</v>
      </c>
    </row>
    <row r="609" spans="1:7">
      <c r="A609" s="1200">
        <v>85100</v>
      </c>
      <c r="B609" s="1179" t="s">
        <v>3928</v>
      </c>
      <c r="C609" s="1228" t="s">
        <v>2792</v>
      </c>
      <c r="D609" s="1231" t="s">
        <v>130</v>
      </c>
      <c r="E609" s="1172" t="s">
        <v>4222</v>
      </c>
      <c r="F609" s="1229">
        <v>1.75</v>
      </c>
      <c r="G609" s="1261">
        <f>'Anna''s Garden Finest Grown'!G518</f>
        <v>0</v>
      </c>
    </row>
    <row r="610" spans="1:7">
      <c r="A610" s="1200">
        <v>85105</v>
      </c>
      <c r="B610" s="1179" t="s">
        <v>3929</v>
      </c>
      <c r="C610" s="1223">
        <v>8719497266876</v>
      </c>
      <c r="D610" s="1177" t="s">
        <v>100</v>
      </c>
      <c r="E610" s="1172" t="s">
        <v>4222</v>
      </c>
      <c r="F610" s="1188">
        <v>2.2000000000000002</v>
      </c>
      <c r="G610" s="1261">
        <f>'Anna''s Garden Finest Grown'!G519</f>
        <v>0</v>
      </c>
    </row>
    <row r="611" spans="1:7">
      <c r="A611" s="1200">
        <v>85110</v>
      </c>
      <c r="B611" s="1179" t="s">
        <v>3930</v>
      </c>
      <c r="C611" s="1223">
        <v>8719497266845</v>
      </c>
      <c r="D611" s="1177" t="s">
        <v>100</v>
      </c>
      <c r="E611" s="1172" t="s">
        <v>4222</v>
      </c>
      <c r="F611" s="1188">
        <v>2.2000000000000002</v>
      </c>
      <c r="G611" s="1261">
        <f>'Anna''s Garden Finest Grown'!G520</f>
        <v>0</v>
      </c>
    </row>
    <row r="612" spans="1:7">
      <c r="A612" s="1200">
        <v>85115</v>
      </c>
      <c r="B612" s="1179" t="s">
        <v>3931</v>
      </c>
      <c r="C612" s="1223">
        <v>8719497266852</v>
      </c>
      <c r="D612" s="1177" t="s">
        <v>100</v>
      </c>
      <c r="E612" s="1172" t="s">
        <v>4222</v>
      </c>
      <c r="F612" s="1188">
        <v>2.2000000000000002</v>
      </c>
      <c r="G612" s="1261">
        <f>'Anna''s Garden Finest Grown'!G521</f>
        <v>0</v>
      </c>
    </row>
    <row r="613" spans="1:7">
      <c r="A613" s="1200">
        <v>85120</v>
      </c>
      <c r="B613" s="1179" t="s">
        <v>3932</v>
      </c>
      <c r="C613" s="1223">
        <v>8719497266807</v>
      </c>
      <c r="D613" s="1177" t="s">
        <v>100</v>
      </c>
      <c r="E613" s="1172" t="s">
        <v>4222</v>
      </c>
      <c r="F613" s="1188">
        <v>2.2000000000000002</v>
      </c>
      <c r="G613" s="1261">
        <f>'Anna''s Garden Finest Grown'!G522</f>
        <v>0</v>
      </c>
    </row>
    <row r="614" spans="1:7">
      <c r="A614" s="1200">
        <v>85125</v>
      </c>
      <c r="B614" s="1179" t="s">
        <v>3933</v>
      </c>
      <c r="C614" s="1223">
        <v>8719497266791</v>
      </c>
      <c r="D614" s="1177" t="s">
        <v>100</v>
      </c>
      <c r="E614" s="1172" t="s">
        <v>4222</v>
      </c>
      <c r="F614" s="1188">
        <v>2.2000000000000002</v>
      </c>
      <c r="G614" s="1261">
        <f>'Anna''s Garden Finest Grown'!G523</f>
        <v>0</v>
      </c>
    </row>
    <row r="615" spans="1:7">
      <c r="A615" s="1200">
        <v>85130</v>
      </c>
      <c r="B615" s="1179" t="s">
        <v>3934</v>
      </c>
      <c r="C615" s="1223">
        <v>8719497266869</v>
      </c>
      <c r="D615" s="1177" t="s">
        <v>100</v>
      </c>
      <c r="E615" s="1172" t="s">
        <v>4222</v>
      </c>
      <c r="F615" s="1188">
        <v>2.2000000000000002</v>
      </c>
      <c r="G615" s="1261">
        <f>'Anna''s Garden Finest Grown'!G524</f>
        <v>0</v>
      </c>
    </row>
    <row r="616" spans="1:7">
      <c r="A616" s="1200">
        <v>85135</v>
      </c>
      <c r="B616" s="1179" t="s">
        <v>3935</v>
      </c>
      <c r="C616" s="1223">
        <v>8719497266814</v>
      </c>
      <c r="D616" s="1177" t="s">
        <v>100</v>
      </c>
      <c r="E616" s="1172" t="s">
        <v>4222</v>
      </c>
      <c r="F616" s="1188">
        <v>2.2000000000000002</v>
      </c>
      <c r="G616" s="1261">
        <f>'Anna''s Garden Finest Grown'!G525</f>
        <v>0</v>
      </c>
    </row>
    <row r="617" spans="1:7">
      <c r="A617" s="1200">
        <v>85140</v>
      </c>
      <c r="B617" s="1179" t="s">
        <v>3936</v>
      </c>
      <c r="C617" s="1223">
        <v>8719497266883</v>
      </c>
      <c r="D617" s="1177" t="s">
        <v>100</v>
      </c>
      <c r="E617" s="1172" t="s">
        <v>4222</v>
      </c>
      <c r="F617" s="1188">
        <v>2.2000000000000002</v>
      </c>
      <c r="G617" s="1261">
        <f>'Anna''s Garden Finest Grown'!G526</f>
        <v>0</v>
      </c>
    </row>
    <row r="618" spans="1:7">
      <c r="A618" s="1200">
        <v>85145</v>
      </c>
      <c r="B618" s="1179" t="s">
        <v>3937</v>
      </c>
      <c r="C618" s="1223">
        <v>8719497266821</v>
      </c>
      <c r="D618" s="1177" t="s">
        <v>100</v>
      </c>
      <c r="E618" s="1172" t="s">
        <v>4222</v>
      </c>
      <c r="F618" s="1188">
        <v>2.2000000000000002</v>
      </c>
      <c r="G618" s="1261">
        <f>'Anna''s Garden Finest Grown'!G527</f>
        <v>0</v>
      </c>
    </row>
    <row r="619" spans="1:7">
      <c r="A619" s="1232">
        <v>85150</v>
      </c>
      <c r="B619" s="1183" t="s">
        <v>3938</v>
      </c>
      <c r="C619" s="1234">
        <v>8719497266838</v>
      </c>
      <c r="D619" s="1184" t="s">
        <v>100</v>
      </c>
      <c r="E619" s="1172" t="s">
        <v>4222</v>
      </c>
      <c r="F619" s="1233">
        <v>2.7</v>
      </c>
      <c r="G619" s="1261">
        <f>'Anna''s Garden Finest Grown'!G528</f>
        <v>0</v>
      </c>
    </row>
    <row r="620" spans="1:7">
      <c r="A620" s="810">
        <v>20911</v>
      </c>
      <c r="B620" s="496" t="s">
        <v>3939</v>
      </c>
      <c r="C620" s="1235">
        <v>8710212315893</v>
      </c>
      <c r="D620" s="810" t="s">
        <v>2</v>
      </c>
      <c r="E620" s="1180" t="s">
        <v>4223</v>
      </c>
      <c r="F620" s="1175">
        <v>5.95</v>
      </c>
      <c r="G620" s="1">
        <f>'Bienen Hotels &amp; Pakette'!G4</f>
        <v>0</v>
      </c>
    </row>
    <row r="621" spans="1:7">
      <c r="A621" s="810">
        <v>20915</v>
      </c>
      <c r="B621" s="496" t="s">
        <v>3940</v>
      </c>
      <c r="C621" s="1236">
        <v>8710212315909</v>
      </c>
      <c r="D621" s="810" t="s">
        <v>2</v>
      </c>
      <c r="E621" s="1180" t="s">
        <v>4223</v>
      </c>
      <c r="F621" s="1175">
        <v>5.95</v>
      </c>
      <c r="G621" s="1">
        <f>'Bienen Hotels &amp; Pakette'!G5</f>
        <v>0</v>
      </c>
    </row>
    <row r="622" spans="1:7">
      <c r="A622" s="810">
        <v>20830</v>
      </c>
      <c r="B622" s="496" t="s">
        <v>3941</v>
      </c>
      <c r="C622" s="1144"/>
      <c r="D622" s="810" t="s">
        <v>3942</v>
      </c>
      <c r="E622" s="1180" t="s">
        <v>4223</v>
      </c>
      <c r="F622" s="1175">
        <v>5.75</v>
      </c>
      <c r="G622" s="1">
        <f>'Bienen Hotels &amp; Pakette'!G10</f>
        <v>0</v>
      </c>
    </row>
    <row r="623" spans="1:7">
      <c r="A623" s="810">
        <v>20920</v>
      </c>
      <c r="B623" s="496" t="s">
        <v>3943</v>
      </c>
      <c r="C623" s="1236">
        <v>8719474815141</v>
      </c>
      <c r="D623" s="810" t="s">
        <v>3942</v>
      </c>
      <c r="E623" s="1180" t="s">
        <v>4223</v>
      </c>
      <c r="F623" s="1175">
        <v>4.75</v>
      </c>
      <c r="G623" s="1">
        <f>'Bienen Hotels &amp; Pakette'!G15</f>
        <v>0</v>
      </c>
    </row>
    <row r="624" spans="1:7">
      <c r="A624" s="810">
        <v>20925</v>
      </c>
      <c r="B624" s="496" t="s">
        <v>3944</v>
      </c>
      <c r="C624" s="1237" t="s">
        <v>3226</v>
      </c>
      <c r="D624" s="810" t="s">
        <v>3942</v>
      </c>
      <c r="E624" s="1180" t="s">
        <v>4223</v>
      </c>
      <c r="F624" s="1175">
        <v>4.75</v>
      </c>
      <c r="G624" s="1">
        <f>'Bienen Hotels &amp; Pakette'!G20</f>
        <v>0</v>
      </c>
    </row>
    <row r="625" spans="1:7">
      <c r="A625" s="680">
        <v>10000</v>
      </c>
      <c r="B625" s="496" t="s">
        <v>3945</v>
      </c>
      <c r="C625" s="1141">
        <v>8719474818777</v>
      </c>
      <c r="D625" s="682" t="s">
        <v>54</v>
      </c>
      <c r="E625" s="1172" t="s">
        <v>4222</v>
      </c>
      <c r="F625" s="1175">
        <v>3.75</v>
      </c>
      <c r="G625" s="1261">
        <f>'Anna''s Großpackungen'!F8</f>
        <v>0</v>
      </c>
    </row>
    <row r="626" spans="1:7">
      <c r="A626" s="680">
        <v>10005</v>
      </c>
      <c r="B626" s="496" t="s">
        <v>3946</v>
      </c>
      <c r="C626" s="1141">
        <v>8719075292549</v>
      </c>
      <c r="D626" s="682" t="s">
        <v>57</v>
      </c>
      <c r="E626" s="1172" t="s">
        <v>4222</v>
      </c>
      <c r="F626" s="1175">
        <v>3.75</v>
      </c>
      <c r="G626" s="1261">
        <f>'Anna''s Großpackungen'!F9</f>
        <v>0</v>
      </c>
    </row>
    <row r="627" spans="1:7">
      <c r="A627" s="680">
        <v>10010</v>
      </c>
      <c r="B627" s="496" t="s">
        <v>3947</v>
      </c>
      <c r="C627" s="1141">
        <v>8719075292532</v>
      </c>
      <c r="D627" s="682" t="s">
        <v>167</v>
      </c>
      <c r="E627" s="1172" t="s">
        <v>4222</v>
      </c>
      <c r="F627" s="1175">
        <v>3.75</v>
      </c>
      <c r="G627" s="1261">
        <f>'Anna''s Großpackungen'!F10</f>
        <v>0</v>
      </c>
    </row>
    <row r="628" spans="1:7">
      <c r="A628" s="680">
        <v>1001212</v>
      </c>
      <c r="B628" s="496" t="s">
        <v>3948</v>
      </c>
      <c r="C628" s="1014">
        <v>8719497262472</v>
      </c>
      <c r="D628" s="682" t="s">
        <v>144</v>
      </c>
      <c r="E628" s="1172" t="s">
        <v>4222</v>
      </c>
      <c r="F628" s="1175">
        <v>3.75</v>
      </c>
      <c r="G628" s="1261">
        <f>'Anna''s Großpackungen'!F11</f>
        <v>0</v>
      </c>
    </row>
    <row r="629" spans="1:7">
      <c r="A629" s="680">
        <v>10015</v>
      </c>
      <c r="B629" s="496" t="s">
        <v>3949</v>
      </c>
      <c r="C629" s="1141" t="s">
        <v>1838</v>
      </c>
      <c r="D629" s="682" t="s">
        <v>156</v>
      </c>
      <c r="E629" s="1172" t="s">
        <v>4222</v>
      </c>
      <c r="F629" s="1175">
        <v>3.75</v>
      </c>
      <c r="G629" s="1261">
        <f>'Anna''s Großpackungen'!F12</f>
        <v>0</v>
      </c>
    </row>
    <row r="630" spans="1:7">
      <c r="A630" s="680">
        <v>10020</v>
      </c>
      <c r="B630" s="496" t="s">
        <v>3950</v>
      </c>
      <c r="C630" s="1141" t="s">
        <v>1839</v>
      </c>
      <c r="D630" s="682" t="s">
        <v>2</v>
      </c>
      <c r="E630" s="1172" t="s">
        <v>4222</v>
      </c>
      <c r="F630" s="1175">
        <v>3.75</v>
      </c>
      <c r="G630" s="1261">
        <f>'Anna''s Großpackungen'!F13</f>
        <v>0</v>
      </c>
    </row>
    <row r="631" spans="1:7">
      <c r="A631" s="680">
        <v>10027</v>
      </c>
      <c r="B631" s="496" t="s">
        <v>3951</v>
      </c>
      <c r="C631" s="1141">
        <v>8719497266654</v>
      </c>
      <c r="D631" s="682" t="s">
        <v>57</v>
      </c>
      <c r="E631" s="1172" t="s">
        <v>4222</v>
      </c>
      <c r="F631" s="1175">
        <v>3.75</v>
      </c>
      <c r="G631" s="1261">
        <f>'Anna''s Großpackungen'!F14</f>
        <v>0</v>
      </c>
    </row>
    <row r="632" spans="1:7">
      <c r="A632" s="680">
        <v>10025</v>
      </c>
      <c r="B632" s="496" t="s">
        <v>3952</v>
      </c>
      <c r="C632" s="1141" t="s">
        <v>1840</v>
      </c>
      <c r="D632" s="682" t="s">
        <v>57</v>
      </c>
      <c r="E632" s="1172" t="s">
        <v>4222</v>
      </c>
      <c r="F632" s="1175">
        <v>3.75</v>
      </c>
      <c r="G632" s="1261">
        <f>'Anna''s Großpackungen'!F15</f>
        <v>0</v>
      </c>
    </row>
    <row r="633" spans="1:7">
      <c r="A633" s="680">
        <v>10030</v>
      </c>
      <c r="B633" s="496" t="s">
        <v>3953</v>
      </c>
      <c r="C633" s="1141" t="s">
        <v>1841</v>
      </c>
      <c r="D633" s="682" t="s">
        <v>106</v>
      </c>
      <c r="E633" s="1172" t="s">
        <v>4222</v>
      </c>
      <c r="F633" s="1175">
        <v>3.75</v>
      </c>
      <c r="G633" s="1261">
        <f>'Anna''s Großpackungen'!F16</f>
        <v>0</v>
      </c>
    </row>
    <row r="634" spans="1:7">
      <c r="A634" s="680">
        <v>10035</v>
      </c>
      <c r="B634" s="496" t="s">
        <v>3954</v>
      </c>
      <c r="C634" s="1141">
        <v>8719075293096</v>
      </c>
      <c r="D634" s="682" t="s">
        <v>57</v>
      </c>
      <c r="E634" s="1172" t="s">
        <v>4222</v>
      </c>
      <c r="F634" s="1175">
        <v>3.75</v>
      </c>
      <c r="G634" s="1261">
        <f>'Anna''s Großpackungen'!F17</f>
        <v>0</v>
      </c>
    </row>
    <row r="635" spans="1:7">
      <c r="A635" s="680">
        <v>10040</v>
      </c>
      <c r="B635" s="496" t="s">
        <v>3955</v>
      </c>
      <c r="C635" s="1141" t="s">
        <v>1842</v>
      </c>
      <c r="D635" s="682" t="s">
        <v>57</v>
      </c>
      <c r="E635" s="1172" t="s">
        <v>4222</v>
      </c>
      <c r="F635" s="1175">
        <v>3.75</v>
      </c>
      <c r="G635" s="1261">
        <f>'Anna''s Großpackungen'!F18</f>
        <v>0</v>
      </c>
    </row>
    <row r="636" spans="1:7">
      <c r="A636" s="680">
        <v>10135</v>
      </c>
      <c r="B636" s="496" t="s">
        <v>3956</v>
      </c>
      <c r="C636" s="1141" t="s">
        <v>1843</v>
      </c>
      <c r="D636" s="682" t="s">
        <v>57</v>
      </c>
      <c r="E636" s="1172" t="s">
        <v>4222</v>
      </c>
      <c r="F636" s="1175">
        <v>3.75</v>
      </c>
      <c r="G636" s="1261">
        <f>'Anna''s Großpackungen'!F19</f>
        <v>0</v>
      </c>
    </row>
    <row r="637" spans="1:7">
      <c r="A637" s="680">
        <v>10042</v>
      </c>
      <c r="B637" s="496" t="s">
        <v>3957</v>
      </c>
      <c r="C637" s="571" t="s">
        <v>2922</v>
      </c>
      <c r="D637" s="682" t="s">
        <v>57</v>
      </c>
      <c r="E637" s="1172" t="s">
        <v>4222</v>
      </c>
      <c r="F637" s="1175">
        <v>3.75</v>
      </c>
      <c r="G637" s="1261">
        <f>'Anna''s Großpackungen'!F20</f>
        <v>0</v>
      </c>
    </row>
    <row r="638" spans="1:7">
      <c r="A638" s="680">
        <v>10045</v>
      </c>
      <c r="B638" s="496" t="s">
        <v>3958</v>
      </c>
      <c r="C638" s="1141">
        <v>8719075292587</v>
      </c>
      <c r="D638" s="682" t="s">
        <v>121</v>
      </c>
      <c r="E638" s="1172" t="s">
        <v>4222</v>
      </c>
      <c r="F638" s="1175">
        <v>3.75</v>
      </c>
      <c r="G638" s="1261">
        <f>'Anna''s Großpackungen'!F21</f>
        <v>0</v>
      </c>
    </row>
    <row r="639" spans="1:7">
      <c r="A639" s="680">
        <v>10055</v>
      </c>
      <c r="B639" s="496" t="s">
        <v>3959</v>
      </c>
      <c r="C639" s="1141">
        <v>8719075292594</v>
      </c>
      <c r="D639" s="682" t="s">
        <v>121</v>
      </c>
      <c r="E639" s="1172" t="s">
        <v>4222</v>
      </c>
      <c r="F639" s="1175">
        <v>3.75</v>
      </c>
      <c r="G639" s="1261">
        <f>'Anna''s Großpackungen'!F22</f>
        <v>0</v>
      </c>
    </row>
    <row r="640" spans="1:7">
      <c r="A640" s="680">
        <v>10060</v>
      </c>
      <c r="B640" s="496" t="s">
        <v>3960</v>
      </c>
      <c r="C640" s="1141">
        <v>8719075292600</v>
      </c>
      <c r="D640" s="682" t="s">
        <v>121</v>
      </c>
      <c r="E640" s="1172" t="s">
        <v>4222</v>
      </c>
      <c r="F640" s="1175">
        <v>3.75</v>
      </c>
      <c r="G640" s="1261">
        <f>'Anna''s Großpackungen'!F23</f>
        <v>0</v>
      </c>
    </row>
    <row r="641" spans="1:7">
      <c r="A641" s="680">
        <v>10061</v>
      </c>
      <c r="B641" s="496" t="s">
        <v>3961</v>
      </c>
      <c r="C641" s="1141">
        <v>8719497262489</v>
      </c>
      <c r="D641" s="682" t="s">
        <v>121</v>
      </c>
      <c r="E641" s="1172" t="s">
        <v>4222</v>
      </c>
      <c r="F641" s="1175">
        <v>3.75</v>
      </c>
      <c r="G641" s="1261">
        <f>'Anna''s Großpackungen'!F24</f>
        <v>0</v>
      </c>
    </row>
    <row r="642" spans="1:7">
      <c r="A642" s="680">
        <v>10050</v>
      </c>
      <c r="B642" s="496" t="s">
        <v>3962</v>
      </c>
      <c r="C642" s="1141" t="s">
        <v>1844</v>
      </c>
      <c r="D642" s="682" t="s">
        <v>121</v>
      </c>
      <c r="E642" s="1172" t="s">
        <v>4222</v>
      </c>
      <c r="F642" s="1175">
        <v>3.75</v>
      </c>
      <c r="G642" s="1261">
        <f>'Anna''s Großpackungen'!F25</f>
        <v>0</v>
      </c>
    </row>
    <row r="643" spans="1:7">
      <c r="A643" s="680">
        <v>10063</v>
      </c>
      <c r="B643" s="496" t="s">
        <v>3963</v>
      </c>
      <c r="C643" s="1141">
        <v>8719474812188</v>
      </c>
      <c r="D643" s="682" t="s">
        <v>57</v>
      </c>
      <c r="E643" s="1172" t="s">
        <v>4222</v>
      </c>
      <c r="F643" s="1175">
        <v>3.75</v>
      </c>
      <c r="G643" s="1261">
        <f>'Anna''s Großpackungen'!F26</f>
        <v>0</v>
      </c>
    </row>
    <row r="644" spans="1:7">
      <c r="A644" s="680">
        <v>10065</v>
      </c>
      <c r="B644" s="496" t="s">
        <v>3964</v>
      </c>
      <c r="C644" s="1141">
        <v>8719015292648</v>
      </c>
      <c r="D644" s="682" t="s">
        <v>57</v>
      </c>
      <c r="E644" s="1172" t="s">
        <v>4222</v>
      </c>
      <c r="F644" s="1175">
        <v>3.75</v>
      </c>
      <c r="G644" s="1261">
        <f>'Anna''s Großpackungen'!F27</f>
        <v>0</v>
      </c>
    </row>
    <row r="645" spans="1:7">
      <c r="A645" s="680">
        <v>10067</v>
      </c>
      <c r="B645" s="496" t="s">
        <v>3965</v>
      </c>
      <c r="C645" s="571" t="s">
        <v>2923</v>
      </c>
      <c r="D645" s="682" t="s">
        <v>121</v>
      </c>
      <c r="E645" s="1172" t="s">
        <v>4222</v>
      </c>
      <c r="F645" s="1175">
        <v>3.75</v>
      </c>
      <c r="G645" s="1261">
        <f>'Anna''s Großpackungen'!F28</f>
        <v>0</v>
      </c>
    </row>
    <row r="646" spans="1:7">
      <c r="A646" s="680">
        <v>10070</v>
      </c>
      <c r="B646" s="496" t="s">
        <v>3966</v>
      </c>
      <c r="C646" s="1141" t="s">
        <v>1845</v>
      </c>
      <c r="D646" s="682" t="s">
        <v>937</v>
      </c>
      <c r="E646" s="1172" t="s">
        <v>4222</v>
      </c>
      <c r="F646" s="1175">
        <v>3.75</v>
      </c>
      <c r="G646" s="1261">
        <f>'Anna''s Großpackungen'!F29</f>
        <v>0</v>
      </c>
    </row>
    <row r="647" spans="1:7">
      <c r="A647" s="680">
        <v>10071</v>
      </c>
      <c r="B647" s="496" t="s">
        <v>3967</v>
      </c>
      <c r="C647" s="1141">
        <v>8719474812195</v>
      </c>
      <c r="D647" s="682" t="s">
        <v>57</v>
      </c>
      <c r="E647" s="1172" t="s">
        <v>4222</v>
      </c>
      <c r="F647" s="1175">
        <v>3.75</v>
      </c>
      <c r="G647" s="1261">
        <f>'Anna''s Großpackungen'!F30</f>
        <v>0</v>
      </c>
    </row>
    <row r="648" spans="1:7">
      <c r="A648" s="680">
        <v>10072</v>
      </c>
      <c r="B648" s="496" t="s">
        <v>3968</v>
      </c>
      <c r="C648" s="1141">
        <v>8719497266661</v>
      </c>
      <c r="D648" s="682" t="s">
        <v>100</v>
      </c>
      <c r="E648" s="1172" t="s">
        <v>4222</v>
      </c>
      <c r="F648" s="1175">
        <v>3.75</v>
      </c>
      <c r="G648" s="1261">
        <f>'Anna''s Großpackungen'!F31</f>
        <v>0</v>
      </c>
    </row>
    <row r="649" spans="1:7">
      <c r="A649" s="680">
        <v>10074</v>
      </c>
      <c r="B649" s="496" t="s">
        <v>3969</v>
      </c>
      <c r="C649" s="1141">
        <v>8719474818784</v>
      </c>
      <c r="D649" s="682" t="s">
        <v>57</v>
      </c>
      <c r="E649" s="1172" t="s">
        <v>4222</v>
      </c>
      <c r="F649" s="1175">
        <v>3.75</v>
      </c>
      <c r="G649" s="1261">
        <f>'Anna''s Großpackungen'!F32</f>
        <v>0</v>
      </c>
    </row>
    <row r="650" spans="1:7">
      <c r="A650" s="680">
        <v>1007512</v>
      </c>
      <c r="B650" s="496" t="s">
        <v>3970</v>
      </c>
      <c r="C650" s="1014" t="s">
        <v>1846</v>
      </c>
      <c r="D650" s="682" t="s">
        <v>239</v>
      </c>
      <c r="E650" s="1172" t="s">
        <v>4222</v>
      </c>
      <c r="F650" s="1175">
        <v>3.75</v>
      </c>
      <c r="G650" s="1261">
        <f>'Anna''s Großpackungen'!F33</f>
        <v>0</v>
      </c>
    </row>
    <row r="651" spans="1:7">
      <c r="A651" s="680">
        <v>10085</v>
      </c>
      <c r="B651" s="496" t="s">
        <v>3971</v>
      </c>
      <c r="C651" s="1141">
        <v>8719075299470</v>
      </c>
      <c r="D651" s="682" t="s">
        <v>49</v>
      </c>
      <c r="E651" s="1172" t="s">
        <v>4222</v>
      </c>
      <c r="F651" s="1175">
        <v>3.75</v>
      </c>
      <c r="G651" s="1261">
        <f>'Anna''s Großpackungen'!F34</f>
        <v>0</v>
      </c>
    </row>
    <row r="652" spans="1:7">
      <c r="A652" s="680">
        <v>10090</v>
      </c>
      <c r="B652" s="496" t="s">
        <v>3972</v>
      </c>
      <c r="C652" s="1141" t="s">
        <v>1847</v>
      </c>
      <c r="D652" s="682" t="s">
        <v>57</v>
      </c>
      <c r="E652" s="1172" t="s">
        <v>4222</v>
      </c>
      <c r="F652" s="1175">
        <v>3.75</v>
      </c>
      <c r="G652" s="1261">
        <f>'Anna''s Großpackungen'!F35</f>
        <v>0</v>
      </c>
    </row>
    <row r="653" spans="1:7">
      <c r="A653" s="680">
        <v>10095</v>
      </c>
      <c r="B653" s="496" t="s">
        <v>3973</v>
      </c>
      <c r="C653" s="1141" t="s">
        <v>1848</v>
      </c>
      <c r="D653" s="682" t="s">
        <v>240</v>
      </c>
      <c r="E653" s="1172" t="s">
        <v>4222</v>
      </c>
      <c r="F653" s="1175">
        <v>3.75</v>
      </c>
      <c r="G653" s="1261">
        <f>'Anna''s Großpackungen'!F36</f>
        <v>0</v>
      </c>
    </row>
    <row r="654" spans="1:7">
      <c r="A654" s="680">
        <v>10100</v>
      </c>
      <c r="B654" s="496" t="s">
        <v>3974</v>
      </c>
      <c r="C654" s="1141" t="s">
        <v>1849</v>
      </c>
      <c r="D654" s="682" t="s">
        <v>240</v>
      </c>
      <c r="E654" s="1172" t="s">
        <v>4222</v>
      </c>
      <c r="F654" s="1175">
        <v>3.75</v>
      </c>
      <c r="G654" s="1261">
        <f>'Anna''s Großpackungen'!F37</f>
        <v>0</v>
      </c>
    </row>
    <row r="655" spans="1:7">
      <c r="A655" s="680">
        <v>10105</v>
      </c>
      <c r="B655" s="496" t="s">
        <v>3975</v>
      </c>
      <c r="C655" s="1141" t="s">
        <v>1850</v>
      </c>
      <c r="D655" s="682" t="s">
        <v>240</v>
      </c>
      <c r="E655" s="1172" t="s">
        <v>4222</v>
      </c>
      <c r="F655" s="1175">
        <v>3.75</v>
      </c>
      <c r="G655" s="1261">
        <f>'Anna''s Großpackungen'!F38</f>
        <v>0</v>
      </c>
    </row>
    <row r="656" spans="1:7">
      <c r="A656" s="680">
        <v>10120</v>
      </c>
      <c r="B656" s="496" t="s">
        <v>3976</v>
      </c>
      <c r="C656" s="1141">
        <v>8718036503816</v>
      </c>
      <c r="D656" s="682" t="s">
        <v>240</v>
      </c>
      <c r="E656" s="1172" t="s">
        <v>4222</v>
      </c>
      <c r="F656" s="1175">
        <v>3.75</v>
      </c>
      <c r="G656" s="1261">
        <f>'Anna''s Großpackungen'!F39</f>
        <v>0</v>
      </c>
    </row>
    <row r="657" spans="1:7">
      <c r="A657" s="680">
        <v>10122</v>
      </c>
      <c r="B657" s="496" t="s">
        <v>3977</v>
      </c>
      <c r="C657" s="1141">
        <v>8719474818760</v>
      </c>
      <c r="D657" s="682" t="s">
        <v>121</v>
      </c>
      <c r="E657" s="1172" t="s">
        <v>4222</v>
      </c>
      <c r="F657" s="1175">
        <v>3.75</v>
      </c>
      <c r="G657" s="1261">
        <f>'Anna''s Großpackungen'!F40</f>
        <v>0</v>
      </c>
    </row>
    <row r="658" spans="1:7">
      <c r="A658" s="680">
        <v>10125</v>
      </c>
      <c r="B658" s="496" t="s">
        <v>3978</v>
      </c>
      <c r="C658" s="1141">
        <v>8719075292525</v>
      </c>
      <c r="D658" s="682" t="s">
        <v>121</v>
      </c>
      <c r="E658" s="1172" t="s">
        <v>4222</v>
      </c>
      <c r="F658" s="1175">
        <v>3.75</v>
      </c>
      <c r="G658" s="1261">
        <f>'Anna''s Großpackungen'!F41</f>
        <v>0</v>
      </c>
    </row>
    <row r="659" spans="1:7">
      <c r="A659" s="680">
        <v>10130</v>
      </c>
      <c r="B659" s="496" t="s">
        <v>3979</v>
      </c>
      <c r="C659" s="1141">
        <v>8719075299562</v>
      </c>
      <c r="D659" s="592" t="s">
        <v>130</v>
      </c>
      <c r="E659" s="1172" t="s">
        <v>4222</v>
      </c>
      <c r="F659" s="1175">
        <v>3.75</v>
      </c>
      <c r="G659" s="1261">
        <f>'Anna''s Großpackungen'!F42</f>
        <v>0</v>
      </c>
    </row>
    <row r="660" spans="1:7">
      <c r="A660" s="680">
        <v>10140</v>
      </c>
      <c r="B660" s="496" t="s">
        <v>3980</v>
      </c>
      <c r="C660" s="1141" t="s">
        <v>1853</v>
      </c>
      <c r="D660" s="682" t="s">
        <v>121</v>
      </c>
      <c r="E660" s="1172" t="s">
        <v>4222</v>
      </c>
      <c r="F660" s="1175">
        <v>3.75</v>
      </c>
      <c r="G660" s="1261">
        <f>'Anna''s Großpackungen'!F43</f>
        <v>0</v>
      </c>
    </row>
    <row r="661" spans="1:7">
      <c r="A661" s="680">
        <v>10145</v>
      </c>
      <c r="B661" s="496" t="s">
        <v>3981</v>
      </c>
      <c r="C661" s="1141" t="s">
        <v>1854</v>
      </c>
      <c r="D661" s="682" t="s">
        <v>121</v>
      </c>
      <c r="E661" s="1172" t="s">
        <v>4222</v>
      </c>
      <c r="F661" s="1175">
        <v>3.75</v>
      </c>
      <c r="G661" s="1261">
        <f>'Anna''s Großpackungen'!F44</f>
        <v>0</v>
      </c>
    </row>
    <row r="662" spans="1:7">
      <c r="A662" s="680">
        <v>10147</v>
      </c>
      <c r="B662" s="496" t="s">
        <v>3982</v>
      </c>
      <c r="C662" s="1141">
        <v>8719474818791</v>
      </c>
      <c r="D662" s="682" t="s">
        <v>130</v>
      </c>
      <c r="E662" s="1172" t="s">
        <v>4222</v>
      </c>
      <c r="F662" s="1175">
        <v>3.75</v>
      </c>
      <c r="G662" s="1261">
        <f>'Anna''s Großpackungen'!F45</f>
        <v>0</v>
      </c>
    </row>
    <row r="663" spans="1:7">
      <c r="A663" s="680">
        <v>10150</v>
      </c>
      <c r="B663" s="496" t="s">
        <v>3983</v>
      </c>
      <c r="C663" s="1141">
        <v>8719075292716</v>
      </c>
      <c r="D663" s="682" t="s">
        <v>130</v>
      </c>
      <c r="E663" s="1172" t="s">
        <v>4222</v>
      </c>
      <c r="F663" s="1175">
        <v>3.75</v>
      </c>
      <c r="G663" s="1261">
        <f>'Anna''s Großpackungen'!F46</f>
        <v>0</v>
      </c>
    </row>
    <row r="664" spans="1:7">
      <c r="A664" s="680">
        <v>10195</v>
      </c>
      <c r="B664" s="496" t="s">
        <v>3984</v>
      </c>
      <c r="C664" s="1141" t="s">
        <v>1857</v>
      </c>
      <c r="D664" s="682" t="s">
        <v>130</v>
      </c>
      <c r="E664" s="1172" t="s">
        <v>4222</v>
      </c>
      <c r="F664" s="1175">
        <v>3.75</v>
      </c>
      <c r="G664" s="1261">
        <f>'Anna''s Großpackungen'!F47</f>
        <v>0</v>
      </c>
    </row>
    <row r="665" spans="1:7">
      <c r="A665" s="680">
        <v>10152</v>
      </c>
      <c r="B665" s="496" t="s">
        <v>3985</v>
      </c>
      <c r="C665" s="571" t="s">
        <v>2926</v>
      </c>
      <c r="D665" s="586" t="s">
        <v>130</v>
      </c>
      <c r="E665" s="1172" t="s">
        <v>4222</v>
      </c>
      <c r="F665" s="1175">
        <v>3.75</v>
      </c>
      <c r="G665" s="1261">
        <f>'Anna''s Großpackungen'!F48</f>
        <v>0</v>
      </c>
    </row>
    <row r="666" spans="1:7">
      <c r="A666" s="680">
        <v>10155</v>
      </c>
      <c r="B666" s="496" t="s">
        <v>3986</v>
      </c>
      <c r="C666" s="1141">
        <v>8719075292723</v>
      </c>
      <c r="D666" s="682" t="s">
        <v>130</v>
      </c>
      <c r="E666" s="1172" t="s">
        <v>4222</v>
      </c>
      <c r="F666" s="1175">
        <v>3.75</v>
      </c>
      <c r="G666" s="1261">
        <f>'Anna''s Großpackungen'!F49</f>
        <v>0</v>
      </c>
    </row>
    <row r="667" spans="1:7">
      <c r="A667" s="680">
        <v>10160</v>
      </c>
      <c r="B667" s="496" t="s">
        <v>3987</v>
      </c>
      <c r="C667" s="1141">
        <v>8719075292624</v>
      </c>
      <c r="D667" s="682" t="s">
        <v>106</v>
      </c>
      <c r="E667" s="1172" t="s">
        <v>4222</v>
      </c>
      <c r="F667" s="1175">
        <v>3.75</v>
      </c>
      <c r="G667" s="1261">
        <f>'Anna''s Großpackungen'!F50</f>
        <v>0</v>
      </c>
    </row>
    <row r="668" spans="1:7">
      <c r="A668" s="680">
        <v>10161</v>
      </c>
      <c r="B668" s="496" t="s">
        <v>3988</v>
      </c>
      <c r="C668" s="571" t="s">
        <v>2925</v>
      </c>
      <c r="D668" s="682" t="s">
        <v>106</v>
      </c>
      <c r="E668" s="1172" t="s">
        <v>4222</v>
      </c>
      <c r="F668" s="1175">
        <v>3.75</v>
      </c>
      <c r="G668" s="1261">
        <f>'Anna''s Großpackungen'!F51</f>
        <v>0</v>
      </c>
    </row>
    <row r="669" spans="1:7">
      <c r="A669" s="680">
        <v>10162</v>
      </c>
      <c r="B669" s="496" t="s">
        <v>3989</v>
      </c>
      <c r="C669" s="1141">
        <v>8719497266678</v>
      </c>
      <c r="D669" s="682" t="s">
        <v>106</v>
      </c>
      <c r="E669" s="1172" t="s">
        <v>4222</v>
      </c>
      <c r="F669" s="1175">
        <v>3.75</v>
      </c>
      <c r="G669" s="1261">
        <f>'Anna''s Großpackungen'!F52</f>
        <v>0</v>
      </c>
    </row>
    <row r="670" spans="1:7">
      <c r="A670" s="680">
        <v>10165</v>
      </c>
      <c r="B670" s="496" t="s">
        <v>3990</v>
      </c>
      <c r="C670" s="1141">
        <v>8719075292631</v>
      </c>
      <c r="D670" s="682" t="s">
        <v>106</v>
      </c>
      <c r="E670" s="1172" t="s">
        <v>4222</v>
      </c>
      <c r="F670" s="1175">
        <v>3.75</v>
      </c>
      <c r="G670" s="1261">
        <f>'Anna''s Großpackungen'!F54</f>
        <v>0</v>
      </c>
    </row>
    <row r="671" spans="1:7">
      <c r="A671" s="680">
        <v>10202</v>
      </c>
      <c r="B671" s="496" t="s">
        <v>3991</v>
      </c>
      <c r="C671" s="1141">
        <v>8719497262496</v>
      </c>
      <c r="D671" s="682" t="s">
        <v>130</v>
      </c>
      <c r="E671" s="1172" t="s">
        <v>4222</v>
      </c>
      <c r="F671" s="1175">
        <v>3.75</v>
      </c>
      <c r="G671" s="1261">
        <f>'Anna''s Großpackungen'!F55</f>
        <v>0</v>
      </c>
    </row>
    <row r="672" spans="1:7">
      <c r="A672" s="680">
        <v>10167</v>
      </c>
      <c r="B672" s="496" t="s">
        <v>3992</v>
      </c>
      <c r="C672" s="1141">
        <v>8719497266685</v>
      </c>
      <c r="D672" s="682" t="s">
        <v>130</v>
      </c>
      <c r="E672" s="1172" t="s">
        <v>4222</v>
      </c>
      <c r="F672" s="1175">
        <v>3.75</v>
      </c>
      <c r="G672" s="1261">
        <f>'Anna''s Großpackungen'!F56</f>
        <v>0</v>
      </c>
    </row>
    <row r="673" spans="1:7">
      <c r="A673" s="680">
        <v>10170</v>
      </c>
      <c r="B673" s="496" t="s">
        <v>3993</v>
      </c>
      <c r="C673" s="1141">
        <v>8719075292747</v>
      </c>
      <c r="D673" s="682" t="s">
        <v>130</v>
      </c>
      <c r="E673" s="1172" t="s">
        <v>4222</v>
      </c>
      <c r="F673" s="1175">
        <v>3.75</v>
      </c>
      <c r="G673" s="1261">
        <f>'Anna''s Großpackungen'!F57</f>
        <v>0</v>
      </c>
    </row>
    <row r="674" spans="1:7">
      <c r="A674" s="680">
        <v>10175</v>
      </c>
      <c r="B674" s="496" t="s">
        <v>3994</v>
      </c>
      <c r="C674" s="1141" t="s">
        <v>1855</v>
      </c>
      <c r="D674" s="682" t="s">
        <v>130</v>
      </c>
      <c r="E674" s="1172" t="s">
        <v>4222</v>
      </c>
      <c r="F674" s="1175">
        <v>3.75</v>
      </c>
      <c r="G674" s="1261">
        <f>'Anna''s Großpackungen'!F58</f>
        <v>0</v>
      </c>
    </row>
    <row r="675" spans="1:7">
      <c r="A675" s="680">
        <v>10177</v>
      </c>
      <c r="B675" s="496" t="s">
        <v>3995</v>
      </c>
      <c r="C675" s="1141">
        <v>8719497266692</v>
      </c>
      <c r="D675" s="682" t="s">
        <v>106</v>
      </c>
      <c r="E675" s="1172" t="s">
        <v>4222</v>
      </c>
      <c r="F675" s="1175">
        <v>3.75</v>
      </c>
      <c r="G675" s="1261">
        <f>'Anna''s Großpackungen'!F59</f>
        <v>0</v>
      </c>
    </row>
    <row r="676" spans="1:7">
      <c r="A676" s="680">
        <v>10180</v>
      </c>
      <c r="B676" s="496" t="s">
        <v>3996</v>
      </c>
      <c r="C676" s="1141">
        <v>8719075292730</v>
      </c>
      <c r="D676" s="682" t="s">
        <v>130</v>
      </c>
      <c r="E676" s="1172" t="s">
        <v>4222</v>
      </c>
      <c r="F676" s="1175">
        <v>3.75</v>
      </c>
      <c r="G676" s="1261">
        <f>'Anna''s Großpackungen'!F60</f>
        <v>0</v>
      </c>
    </row>
    <row r="677" spans="1:7">
      <c r="A677" s="680">
        <v>10185</v>
      </c>
      <c r="B677" s="496" t="s">
        <v>3997</v>
      </c>
      <c r="C677" s="1141" t="s">
        <v>1856</v>
      </c>
      <c r="D677" s="682" t="s">
        <v>106</v>
      </c>
      <c r="E677" s="1172" t="s">
        <v>4222</v>
      </c>
      <c r="F677" s="1175">
        <v>3.75</v>
      </c>
      <c r="G677" s="1261">
        <f>'Anna''s Großpackungen'!F61</f>
        <v>0</v>
      </c>
    </row>
    <row r="678" spans="1:7">
      <c r="A678" s="680">
        <v>10190</v>
      </c>
      <c r="B678" s="496" t="s">
        <v>3998</v>
      </c>
      <c r="C678" s="1141">
        <v>8719075292617</v>
      </c>
      <c r="D678" s="682" t="s">
        <v>106</v>
      </c>
      <c r="E678" s="1172" t="s">
        <v>4222</v>
      </c>
      <c r="F678" s="1175">
        <v>3.75</v>
      </c>
      <c r="G678" s="1261">
        <f>'Anna''s Großpackungen'!F62</f>
        <v>0</v>
      </c>
    </row>
    <row r="679" spans="1:7">
      <c r="A679" s="680">
        <v>10210</v>
      </c>
      <c r="B679" s="496" t="s">
        <v>3999</v>
      </c>
      <c r="C679" s="1141">
        <v>8718036503861</v>
      </c>
      <c r="D679" s="682" t="s">
        <v>106</v>
      </c>
      <c r="E679" s="1172" t="s">
        <v>4222</v>
      </c>
      <c r="F679" s="1175">
        <v>3.75</v>
      </c>
      <c r="G679" s="1261">
        <f>'Anna''s Großpackungen'!F63</f>
        <v>0</v>
      </c>
    </row>
    <row r="680" spans="1:7">
      <c r="A680" s="680">
        <v>10205</v>
      </c>
      <c r="B680" s="496" t="s">
        <v>4000</v>
      </c>
      <c r="C680" s="1141" t="s">
        <v>1858</v>
      </c>
      <c r="D680" s="682" t="s">
        <v>130</v>
      </c>
      <c r="E680" s="1172" t="s">
        <v>4222</v>
      </c>
      <c r="F680" s="1175">
        <v>3.75</v>
      </c>
      <c r="G680" s="1261">
        <f>'Anna''s Großpackungen'!F64</f>
        <v>0</v>
      </c>
    </row>
    <row r="681" spans="1:7">
      <c r="A681" s="680">
        <v>10200</v>
      </c>
      <c r="B681" s="496" t="s">
        <v>4001</v>
      </c>
      <c r="C681" s="1141" t="s">
        <v>1859</v>
      </c>
      <c r="D681" s="682" t="s">
        <v>130</v>
      </c>
      <c r="E681" s="1172" t="s">
        <v>4222</v>
      </c>
      <c r="F681" s="1175">
        <v>3.75</v>
      </c>
      <c r="G681" s="1261">
        <f>'Anna''s Großpackungen'!F65</f>
        <v>0</v>
      </c>
    </row>
    <row r="682" spans="1:7">
      <c r="A682" s="680">
        <v>10215</v>
      </c>
      <c r="B682" s="496" t="s">
        <v>4002</v>
      </c>
      <c r="C682" s="1141" t="s">
        <v>1860</v>
      </c>
      <c r="D682" s="682" t="s">
        <v>11</v>
      </c>
      <c r="E682" s="1172" t="s">
        <v>4222</v>
      </c>
      <c r="F682" s="1175">
        <v>3.75</v>
      </c>
      <c r="G682" s="1261">
        <f>'Anna''s Großpackungen'!F66</f>
        <v>0</v>
      </c>
    </row>
    <row r="683" spans="1:7">
      <c r="A683" s="680">
        <v>10217</v>
      </c>
      <c r="B683" s="496" t="s">
        <v>4003</v>
      </c>
      <c r="C683" s="1141">
        <v>8719497262526</v>
      </c>
      <c r="D683" s="682" t="s">
        <v>121</v>
      </c>
      <c r="E683" s="1172" t="s">
        <v>4222</v>
      </c>
      <c r="F683" s="1175">
        <v>3.75</v>
      </c>
      <c r="G683" s="1261">
        <f>'Anna''s Großpackungen'!F67</f>
        <v>0</v>
      </c>
    </row>
    <row r="684" spans="1:7">
      <c r="A684" s="680">
        <v>10225</v>
      </c>
      <c r="B684" s="496" t="s">
        <v>4004</v>
      </c>
      <c r="C684" s="1141">
        <v>8719075292655</v>
      </c>
      <c r="D684" s="682" t="s">
        <v>2</v>
      </c>
      <c r="E684" s="1172" t="s">
        <v>4222</v>
      </c>
      <c r="F684" s="1175">
        <v>3.75</v>
      </c>
      <c r="G684" s="1261">
        <f>'Anna''s Großpackungen'!F68</f>
        <v>0</v>
      </c>
    </row>
    <row r="685" spans="1:7">
      <c r="A685" s="680">
        <v>10278</v>
      </c>
      <c r="B685" s="496" t="s">
        <v>4005</v>
      </c>
      <c r="C685" s="1141">
        <v>8719474812201</v>
      </c>
      <c r="D685" s="682" t="s">
        <v>57</v>
      </c>
      <c r="E685" s="1172" t="s">
        <v>4222</v>
      </c>
      <c r="F685" s="1175">
        <v>3.75</v>
      </c>
      <c r="G685" s="1261">
        <f>'Anna''s Großpackungen'!F69</f>
        <v>0</v>
      </c>
    </row>
    <row r="686" spans="1:7">
      <c r="A686" s="680">
        <v>10279</v>
      </c>
      <c r="B686" s="496" t="s">
        <v>4006</v>
      </c>
      <c r="C686" s="1141">
        <v>8719474818807</v>
      </c>
      <c r="D686" s="682" t="s">
        <v>2</v>
      </c>
      <c r="E686" s="1172" t="s">
        <v>4222</v>
      </c>
      <c r="F686" s="1175">
        <v>3.75</v>
      </c>
      <c r="G686" s="1261">
        <f>'Anna''s Großpackungen'!F70</f>
        <v>0</v>
      </c>
    </row>
    <row r="687" spans="1:7">
      <c r="A687" s="680">
        <v>10230</v>
      </c>
      <c r="B687" s="496" t="s">
        <v>4007</v>
      </c>
      <c r="C687" s="1141">
        <v>8719075292662</v>
      </c>
      <c r="D687" s="682" t="s">
        <v>2</v>
      </c>
      <c r="E687" s="1172" t="s">
        <v>4222</v>
      </c>
      <c r="F687" s="1175">
        <v>3.75</v>
      </c>
      <c r="G687" s="1261">
        <f>'Anna''s Großpackungen'!F71</f>
        <v>0</v>
      </c>
    </row>
    <row r="688" spans="1:7">
      <c r="A688" s="680">
        <v>10364</v>
      </c>
      <c r="B688" s="496" t="s">
        <v>4008</v>
      </c>
      <c r="C688" s="1141">
        <v>8719497262533</v>
      </c>
      <c r="D688" s="682" t="s">
        <v>2</v>
      </c>
      <c r="E688" s="1172" t="s">
        <v>4222</v>
      </c>
      <c r="F688" s="1175">
        <v>3.75</v>
      </c>
      <c r="G688" s="1261">
        <f>'Anna''s Großpackungen'!F72</f>
        <v>0</v>
      </c>
    </row>
    <row r="689" spans="1:7">
      <c r="A689" s="680">
        <v>10288</v>
      </c>
      <c r="B689" s="496" t="s">
        <v>4009</v>
      </c>
      <c r="C689" s="1141">
        <v>8719474812218</v>
      </c>
      <c r="D689" s="682" t="s">
        <v>54</v>
      </c>
      <c r="E689" s="1172" t="s">
        <v>4222</v>
      </c>
      <c r="F689" s="1175">
        <v>3.75</v>
      </c>
      <c r="G689" s="1261">
        <f>'Anna''s Großpackungen'!F73</f>
        <v>0</v>
      </c>
    </row>
    <row r="690" spans="1:7">
      <c r="A690" s="680">
        <v>10220</v>
      </c>
      <c r="B690" s="496" t="s">
        <v>4010</v>
      </c>
      <c r="C690" s="1141">
        <v>8719075292556</v>
      </c>
      <c r="D690" s="682" t="s">
        <v>2</v>
      </c>
      <c r="E690" s="1172" t="s">
        <v>4222</v>
      </c>
      <c r="F690" s="1175">
        <v>3.75</v>
      </c>
      <c r="G690" s="1261">
        <f>'Anna''s Großpackungen'!F74</f>
        <v>0</v>
      </c>
    </row>
    <row r="691" spans="1:7">
      <c r="A691" s="680">
        <v>10235</v>
      </c>
      <c r="B691" s="496" t="s">
        <v>4011</v>
      </c>
      <c r="C691" s="1141">
        <v>8719075292570</v>
      </c>
      <c r="D691" s="682" t="s">
        <v>2</v>
      </c>
      <c r="E691" s="1172" t="s">
        <v>4222</v>
      </c>
      <c r="F691" s="1175">
        <v>3.75</v>
      </c>
      <c r="G691" s="1261">
        <f>'Anna''s Großpackungen'!F75</f>
        <v>0</v>
      </c>
    </row>
    <row r="692" spans="1:7">
      <c r="A692" s="680">
        <v>10291</v>
      </c>
      <c r="B692" s="496" t="s">
        <v>4012</v>
      </c>
      <c r="C692" s="1141">
        <v>8719474812225</v>
      </c>
      <c r="D692" s="682" t="s">
        <v>49</v>
      </c>
      <c r="E692" s="1172" t="s">
        <v>4222</v>
      </c>
      <c r="F692" s="1175">
        <v>3.75</v>
      </c>
      <c r="G692" s="1261">
        <f>'Anna''s Großpackungen'!F76</f>
        <v>0</v>
      </c>
    </row>
    <row r="693" spans="1:7">
      <c r="A693" s="680">
        <v>10240</v>
      </c>
      <c r="B693" s="496" t="s">
        <v>4013</v>
      </c>
      <c r="C693" s="1141">
        <v>8719075292563</v>
      </c>
      <c r="D693" s="682" t="s">
        <v>2</v>
      </c>
      <c r="E693" s="1172" t="s">
        <v>4222</v>
      </c>
      <c r="F693" s="1175">
        <v>3.75</v>
      </c>
      <c r="G693" s="1261">
        <f>'Anna''s Großpackungen'!F77</f>
        <v>0</v>
      </c>
    </row>
    <row r="694" spans="1:7">
      <c r="A694" s="680">
        <v>10245</v>
      </c>
      <c r="B694" s="496" t="s">
        <v>4014</v>
      </c>
      <c r="C694" s="1141" t="s">
        <v>1861</v>
      </c>
      <c r="D694" s="682" t="s">
        <v>2</v>
      </c>
      <c r="E694" s="1172" t="s">
        <v>4222</v>
      </c>
      <c r="F694" s="1175">
        <v>3.75</v>
      </c>
      <c r="G694" s="1261">
        <f>'Anna''s Großpackungen'!F78</f>
        <v>0</v>
      </c>
    </row>
    <row r="695" spans="1:7">
      <c r="A695" s="680">
        <v>10250</v>
      </c>
      <c r="B695" s="496" t="s">
        <v>4015</v>
      </c>
      <c r="C695" s="826" t="s">
        <v>1862</v>
      </c>
      <c r="D695" s="682" t="s">
        <v>2</v>
      </c>
      <c r="E695" s="1172" t="s">
        <v>4222</v>
      </c>
      <c r="F695" s="1175">
        <v>3.75</v>
      </c>
      <c r="G695" s="1261">
        <f>'Anna''s Großpackungen'!F79</f>
        <v>0</v>
      </c>
    </row>
    <row r="696" spans="1:7">
      <c r="A696" s="680">
        <v>10257</v>
      </c>
      <c r="B696" s="496" t="s">
        <v>4016</v>
      </c>
      <c r="C696" s="1141">
        <v>8719497266722</v>
      </c>
      <c r="D696" s="682" t="s">
        <v>2</v>
      </c>
      <c r="E696" s="1172" t="s">
        <v>4222</v>
      </c>
      <c r="F696" s="1175">
        <v>3.75</v>
      </c>
      <c r="G696" s="1261">
        <f>'Anna''s Großpackungen'!F80</f>
        <v>0</v>
      </c>
    </row>
    <row r="697" spans="1:7">
      <c r="A697" s="680">
        <v>10260</v>
      </c>
      <c r="B697" s="496" t="s">
        <v>4017</v>
      </c>
      <c r="C697" s="1141" t="s">
        <v>1864</v>
      </c>
      <c r="D697" s="682" t="s">
        <v>2</v>
      </c>
      <c r="E697" s="1172" t="s">
        <v>4222</v>
      </c>
      <c r="F697" s="1175">
        <v>3.75</v>
      </c>
      <c r="G697" s="1261">
        <f>'Anna''s Großpackungen'!F81</f>
        <v>0</v>
      </c>
    </row>
    <row r="698" spans="1:7">
      <c r="A698" s="680">
        <v>10262</v>
      </c>
      <c r="B698" s="496" t="s">
        <v>4018</v>
      </c>
      <c r="C698" s="1141">
        <v>8719497266739</v>
      </c>
      <c r="D698" s="682" t="s">
        <v>2</v>
      </c>
      <c r="E698" s="1172" t="s">
        <v>4222</v>
      </c>
      <c r="F698" s="1175">
        <v>3.75</v>
      </c>
      <c r="G698" s="1261">
        <f>'Anna''s Großpackungen'!F82</f>
        <v>0</v>
      </c>
    </row>
    <row r="699" spans="1:7">
      <c r="A699" s="680">
        <v>10265</v>
      </c>
      <c r="B699" s="496" t="s">
        <v>4019</v>
      </c>
      <c r="C699" s="1141" t="s">
        <v>1865</v>
      </c>
      <c r="D699" s="682" t="s">
        <v>2</v>
      </c>
      <c r="E699" s="1172" t="s">
        <v>4222</v>
      </c>
      <c r="F699" s="1175">
        <v>3.75</v>
      </c>
      <c r="G699" s="1261">
        <f>'Anna''s Großpackungen'!F83</f>
        <v>0</v>
      </c>
    </row>
    <row r="700" spans="1:7">
      <c r="A700" s="680">
        <v>10270</v>
      </c>
      <c r="B700" s="496" t="s">
        <v>4020</v>
      </c>
      <c r="C700" s="1141">
        <v>8719075292693</v>
      </c>
      <c r="D700" s="682" t="s">
        <v>2</v>
      </c>
      <c r="E700" s="1172" t="s">
        <v>4222</v>
      </c>
      <c r="F700" s="1175">
        <v>3.75</v>
      </c>
      <c r="G700" s="1261">
        <f>'Anna''s Großpackungen'!F84</f>
        <v>0</v>
      </c>
    </row>
    <row r="701" spans="1:7">
      <c r="A701" s="680">
        <v>10275</v>
      </c>
      <c r="B701" s="496" t="s">
        <v>4021</v>
      </c>
      <c r="C701" s="1141" t="s">
        <v>1866</v>
      </c>
      <c r="D701" s="682" t="s">
        <v>2</v>
      </c>
      <c r="E701" s="1172" t="s">
        <v>4222</v>
      </c>
      <c r="F701" s="1175">
        <v>3.75</v>
      </c>
      <c r="G701" s="1261">
        <f>'Anna''s Großpackungen'!F85</f>
        <v>0</v>
      </c>
    </row>
    <row r="702" spans="1:7">
      <c r="A702" s="680">
        <v>10280</v>
      </c>
      <c r="B702" s="496" t="s">
        <v>4022</v>
      </c>
      <c r="C702" s="1141" t="s">
        <v>1867</v>
      </c>
      <c r="D702" s="682" t="s">
        <v>2</v>
      </c>
      <c r="E702" s="1172" t="s">
        <v>4222</v>
      </c>
      <c r="F702" s="1175">
        <v>3.75</v>
      </c>
      <c r="G702" s="1261">
        <f>'Anna''s Großpackungen'!F86</f>
        <v>0</v>
      </c>
    </row>
    <row r="703" spans="1:7">
      <c r="A703" s="680">
        <v>10285</v>
      </c>
      <c r="B703" s="496" t="s">
        <v>4023</v>
      </c>
      <c r="C703" s="1141" t="s">
        <v>1868</v>
      </c>
      <c r="D703" s="682" t="s">
        <v>2</v>
      </c>
      <c r="E703" s="1172" t="s">
        <v>4222</v>
      </c>
      <c r="F703" s="1175">
        <v>3.75</v>
      </c>
      <c r="G703" s="1261">
        <f>'Anna''s Großpackungen'!F87</f>
        <v>0</v>
      </c>
    </row>
    <row r="704" spans="1:7">
      <c r="A704" s="680">
        <v>10286</v>
      </c>
      <c r="B704" s="496" t="s">
        <v>4024</v>
      </c>
      <c r="C704" s="1141">
        <v>8719497262519</v>
      </c>
      <c r="D704" s="682" t="s">
        <v>2</v>
      </c>
      <c r="E704" s="1172" t="s">
        <v>4222</v>
      </c>
      <c r="F704" s="1175">
        <v>3.75</v>
      </c>
      <c r="G704" s="1261">
        <f>'Anna''s Großpackungen'!F88</f>
        <v>0</v>
      </c>
    </row>
    <row r="705" spans="1:7">
      <c r="A705" s="680">
        <v>10290</v>
      </c>
      <c r="B705" s="496" t="s">
        <v>4025</v>
      </c>
      <c r="C705" s="1141" t="s">
        <v>1869</v>
      </c>
      <c r="D705" s="682" t="s">
        <v>11</v>
      </c>
      <c r="E705" s="1172" t="s">
        <v>4222</v>
      </c>
      <c r="F705" s="1175">
        <v>3.75</v>
      </c>
      <c r="G705" s="1261">
        <f>'Anna''s Großpackungen'!F89</f>
        <v>0</v>
      </c>
    </row>
    <row r="706" spans="1:7">
      <c r="A706" s="680">
        <v>10292</v>
      </c>
      <c r="B706" s="496" t="s">
        <v>4026</v>
      </c>
      <c r="C706" s="1141">
        <v>8719497266746</v>
      </c>
      <c r="D706" s="682" t="s">
        <v>2</v>
      </c>
      <c r="E706" s="1172" t="s">
        <v>4222</v>
      </c>
      <c r="F706" s="1175">
        <v>3.75</v>
      </c>
      <c r="G706" s="1261">
        <f>'Anna''s Großpackungen'!F90</f>
        <v>0</v>
      </c>
    </row>
    <row r="707" spans="1:7">
      <c r="A707" s="680">
        <v>10295</v>
      </c>
      <c r="B707" s="496" t="s">
        <v>4027</v>
      </c>
      <c r="C707" s="1141">
        <v>8719075292679</v>
      </c>
      <c r="D707" s="682" t="s">
        <v>2</v>
      </c>
      <c r="E707" s="1172" t="s">
        <v>4222</v>
      </c>
      <c r="F707" s="1175">
        <v>3.75</v>
      </c>
      <c r="G707" s="1261">
        <f>'Anna''s Großpackungen'!F91</f>
        <v>0</v>
      </c>
    </row>
    <row r="708" spans="1:7">
      <c r="A708" s="680">
        <v>10300</v>
      </c>
      <c r="B708" s="496" t="s">
        <v>4028</v>
      </c>
      <c r="C708" s="1141" t="s">
        <v>1870</v>
      </c>
      <c r="D708" s="682" t="s">
        <v>2</v>
      </c>
      <c r="E708" s="1172" t="s">
        <v>4222</v>
      </c>
      <c r="F708" s="1175">
        <v>3.75</v>
      </c>
      <c r="G708" s="1261">
        <f>'Anna''s Großpackungen'!F92</f>
        <v>0</v>
      </c>
    </row>
    <row r="709" spans="1:7">
      <c r="A709" s="680">
        <v>10305</v>
      </c>
      <c r="B709" s="496" t="s">
        <v>4029</v>
      </c>
      <c r="C709" s="1141">
        <v>8719075292709</v>
      </c>
      <c r="D709" s="682" t="s">
        <v>2</v>
      </c>
      <c r="E709" s="1172" t="s">
        <v>4222</v>
      </c>
      <c r="F709" s="1175">
        <v>3.75</v>
      </c>
      <c r="G709" s="1261">
        <f>'Anna''s Großpackungen'!F93</f>
        <v>0</v>
      </c>
    </row>
    <row r="710" spans="1:7">
      <c r="A710" s="680">
        <v>10340</v>
      </c>
      <c r="B710" s="496" t="s">
        <v>4030</v>
      </c>
      <c r="C710" s="1141">
        <v>8719075292686</v>
      </c>
      <c r="D710" s="682" t="s">
        <v>2</v>
      </c>
      <c r="E710" s="1172" t="s">
        <v>4222</v>
      </c>
      <c r="F710" s="1175">
        <v>3.75</v>
      </c>
      <c r="G710" s="1261">
        <f>'Anna''s Großpackungen'!F94</f>
        <v>0</v>
      </c>
    </row>
    <row r="711" spans="1:7">
      <c r="A711" s="680">
        <v>10307</v>
      </c>
      <c r="B711" s="496" t="s">
        <v>4031</v>
      </c>
      <c r="C711" s="1141">
        <v>8719474812232</v>
      </c>
      <c r="D711" s="682" t="s">
        <v>2</v>
      </c>
      <c r="E711" s="1172" t="s">
        <v>4222</v>
      </c>
      <c r="F711" s="1175">
        <v>3.75</v>
      </c>
      <c r="G711" s="1261">
        <f>'Anna''s Großpackungen'!F95</f>
        <v>0</v>
      </c>
    </row>
    <row r="712" spans="1:7">
      <c r="A712" s="680">
        <v>10315</v>
      </c>
      <c r="B712" s="496" t="s">
        <v>4032</v>
      </c>
      <c r="C712" s="1141" t="s">
        <v>1873</v>
      </c>
      <c r="D712" s="682" t="s">
        <v>2</v>
      </c>
      <c r="E712" s="1172" t="s">
        <v>4222</v>
      </c>
      <c r="F712" s="1175">
        <v>3.75</v>
      </c>
      <c r="G712" s="1261">
        <f>'Anna''s Großpackungen'!F96</f>
        <v>0</v>
      </c>
    </row>
    <row r="713" spans="1:7">
      <c r="A713" s="680">
        <v>10320</v>
      </c>
      <c r="B713" s="496" t="s">
        <v>4033</v>
      </c>
      <c r="C713" s="1141" t="s">
        <v>1874</v>
      </c>
      <c r="D713" s="682" t="s">
        <v>2</v>
      </c>
      <c r="E713" s="1172" t="s">
        <v>4222</v>
      </c>
      <c r="F713" s="1175">
        <v>3.75</v>
      </c>
      <c r="G713" s="1261">
        <f>'Anna''s Großpackungen'!F97</f>
        <v>0</v>
      </c>
    </row>
    <row r="714" spans="1:7">
      <c r="A714" s="680">
        <v>10325</v>
      </c>
      <c r="B714" s="496" t="s">
        <v>4034</v>
      </c>
      <c r="C714" s="1141" t="s">
        <v>1875</v>
      </c>
      <c r="D714" s="682" t="s">
        <v>2</v>
      </c>
      <c r="E714" s="1172" t="s">
        <v>4222</v>
      </c>
      <c r="F714" s="1175">
        <v>3.75</v>
      </c>
      <c r="G714" s="1261">
        <f>'Anna''s Großpackungen'!F98</f>
        <v>0</v>
      </c>
    </row>
    <row r="715" spans="1:7">
      <c r="A715" s="680">
        <v>10330</v>
      </c>
      <c r="B715" s="496" t="s">
        <v>4035</v>
      </c>
      <c r="C715" s="1141" t="s">
        <v>1876</v>
      </c>
      <c r="D715" s="682" t="s">
        <v>2</v>
      </c>
      <c r="E715" s="1172" t="s">
        <v>4222</v>
      </c>
      <c r="F715" s="1175">
        <v>3.75</v>
      </c>
      <c r="G715" s="1261">
        <f>'Anna''s Großpackungen'!F99</f>
        <v>0</v>
      </c>
    </row>
    <row r="716" spans="1:7">
      <c r="A716" s="680">
        <v>10335</v>
      </c>
      <c r="B716" s="496" t="s">
        <v>4036</v>
      </c>
      <c r="C716" s="1141" t="s">
        <v>1877</v>
      </c>
      <c r="D716" s="682" t="s">
        <v>2</v>
      </c>
      <c r="E716" s="1172" t="s">
        <v>4222</v>
      </c>
      <c r="F716" s="1175">
        <v>3.75</v>
      </c>
      <c r="G716" s="1261">
        <f>'Anna''s Großpackungen'!F100</f>
        <v>0</v>
      </c>
    </row>
    <row r="717" spans="1:7">
      <c r="A717" s="680">
        <v>10310</v>
      </c>
      <c r="B717" s="496" t="s">
        <v>4037</v>
      </c>
      <c r="C717" s="1141" t="s">
        <v>1878</v>
      </c>
      <c r="D717" s="682" t="s">
        <v>2</v>
      </c>
      <c r="E717" s="1172" t="s">
        <v>4222</v>
      </c>
      <c r="F717" s="1175">
        <v>3.75</v>
      </c>
      <c r="G717" s="1261">
        <f>'Anna''s Großpackungen'!F101</f>
        <v>0</v>
      </c>
    </row>
    <row r="718" spans="1:7">
      <c r="A718" s="680">
        <v>10345</v>
      </c>
      <c r="B718" s="496" t="s">
        <v>4038</v>
      </c>
      <c r="C718" s="1141" t="s">
        <v>1879</v>
      </c>
      <c r="D718" s="682" t="s">
        <v>2</v>
      </c>
      <c r="E718" s="1172" t="s">
        <v>4222</v>
      </c>
      <c r="F718" s="1175">
        <v>3.75</v>
      </c>
      <c r="G718" s="1261">
        <f>'Anna''s Großpackungen'!F102</f>
        <v>0</v>
      </c>
    </row>
    <row r="719" spans="1:7">
      <c r="A719" s="680">
        <v>10360</v>
      </c>
      <c r="B719" s="496" t="s">
        <v>4039</v>
      </c>
      <c r="C719" s="1141">
        <v>8718036504042</v>
      </c>
      <c r="D719" s="682" t="s">
        <v>2</v>
      </c>
      <c r="E719" s="1172" t="s">
        <v>4222</v>
      </c>
      <c r="F719" s="1175">
        <v>3.75</v>
      </c>
      <c r="G719" s="1261">
        <f>'Anna''s Großpackungen'!F103</f>
        <v>0</v>
      </c>
    </row>
    <row r="720" spans="1:7">
      <c r="A720" s="680">
        <v>10110</v>
      </c>
      <c r="B720" s="496" t="s">
        <v>4040</v>
      </c>
      <c r="C720" s="1141" t="s">
        <v>1851</v>
      </c>
      <c r="D720" s="682" t="s">
        <v>240</v>
      </c>
      <c r="E720" s="1172" t="s">
        <v>4222</v>
      </c>
      <c r="F720" s="1175">
        <v>3.75</v>
      </c>
      <c r="G720" s="1261">
        <f>'Anna''s Großpackungen'!F104</f>
        <v>0</v>
      </c>
    </row>
    <row r="721" spans="1:7">
      <c r="A721" s="680">
        <v>10115</v>
      </c>
      <c r="B721" s="496" t="s">
        <v>4041</v>
      </c>
      <c r="C721" s="1141" t="s">
        <v>1852</v>
      </c>
      <c r="D721" s="682" t="s">
        <v>240</v>
      </c>
      <c r="E721" s="1172" t="s">
        <v>4222</v>
      </c>
      <c r="F721" s="1175">
        <v>3.75</v>
      </c>
      <c r="G721" s="1261">
        <f>'Anna''s Großpackungen'!F105</f>
        <v>0</v>
      </c>
    </row>
    <row r="722" spans="1:7">
      <c r="A722" s="680">
        <v>10213</v>
      </c>
      <c r="B722" s="496" t="s">
        <v>4042</v>
      </c>
      <c r="C722" s="1141">
        <v>8719474818753</v>
      </c>
      <c r="D722" s="682" t="s">
        <v>130</v>
      </c>
      <c r="E722" s="1172" t="s">
        <v>4222</v>
      </c>
      <c r="F722" s="1175">
        <v>3.75</v>
      </c>
      <c r="G722" s="1261">
        <f>'Anna''s Großpackungen'!F106</f>
        <v>0</v>
      </c>
    </row>
    <row r="723" spans="1:7">
      <c r="A723" s="680">
        <v>10197</v>
      </c>
      <c r="B723" s="496" t="s">
        <v>4043</v>
      </c>
      <c r="C723" s="1141">
        <v>8719497266708</v>
      </c>
      <c r="D723" s="586" t="s">
        <v>130</v>
      </c>
      <c r="E723" s="1172" t="s">
        <v>4222</v>
      </c>
      <c r="F723" s="1175">
        <v>3.75</v>
      </c>
      <c r="G723" s="1261">
        <f>'Anna''s Großpackungen'!F108</f>
        <v>0</v>
      </c>
    </row>
    <row r="724" spans="1:7">
      <c r="A724" s="680">
        <v>10362</v>
      </c>
      <c r="B724" s="496" t="s">
        <v>4044</v>
      </c>
      <c r="C724" s="1141">
        <v>8719497262526</v>
      </c>
      <c r="D724" s="682" t="s">
        <v>2</v>
      </c>
      <c r="E724" s="1172" t="s">
        <v>4222</v>
      </c>
      <c r="F724" s="1175">
        <v>3.75</v>
      </c>
      <c r="G724" s="1261">
        <f>'Anna''s Großpackungen'!F109</f>
        <v>0</v>
      </c>
    </row>
    <row r="725" spans="1:7">
      <c r="A725" s="680">
        <v>10222</v>
      </c>
      <c r="B725" s="496" t="s">
        <v>4045</v>
      </c>
      <c r="C725" s="571" t="s">
        <v>2927</v>
      </c>
      <c r="D725" s="682" t="s">
        <v>2</v>
      </c>
      <c r="E725" s="1172" t="s">
        <v>4222</v>
      </c>
      <c r="F725" s="1175">
        <v>3.75</v>
      </c>
      <c r="G725" s="1261">
        <f>'Anna''s Großpackungen'!F110</f>
        <v>0</v>
      </c>
    </row>
    <row r="726" spans="1:7">
      <c r="A726" s="680">
        <v>10247</v>
      </c>
      <c r="B726" s="496" t="s">
        <v>4046</v>
      </c>
      <c r="C726" s="1141">
        <v>8719474812256</v>
      </c>
      <c r="D726" s="682" t="s">
        <v>2</v>
      </c>
      <c r="E726" s="1172" t="s">
        <v>4222</v>
      </c>
      <c r="F726" s="1175">
        <v>3.75</v>
      </c>
      <c r="G726" s="1261">
        <f>'Anna''s Großpackungen'!F111</f>
        <v>0</v>
      </c>
    </row>
    <row r="727" spans="1:7">
      <c r="A727" s="680">
        <v>10249</v>
      </c>
      <c r="B727" s="496" t="s">
        <v>4047</v>
      </c>
      <c r="C727" s="1141">
        <v>8719474818739</v>
      </c>
      <c r="D727" s="682" t="s">
        <v>2</v>
      </c>
      <c r="E727" s="1172" t="s">
        <v>4222</v>
      </c>
      <c r="F727" s="1175">
        <v>3.75</v>
      </c>
      <c r="G727" s="1261">
        <f>'Anna''s Großpackungen'!F112</f>
        <v>0</v>
      </c>
    </row>
    <row r="728" spans="1:7">
      <c r="A728" s="680">
        <v>10350</v>
      </c>
      <c r="B728" s="496" t="s">
        <v>4048</v>
      </c>
      <c r="C728" s="826" t="s">
        <v>1871</v>
      </c>
      <c r="D728" s="682" t="s">
        <v>2</v>
      </c>
      <c r="E728" s="1172" t="s">
        <v>4222</v>
      </c>
      <c r="F728" s="1175">
        <v>3.75</v>
      </c>
      <c r="G728" s="1261">
        <f>'Anna''s Großpackungen'!F113</f>
        <v>0</v>
      </c>
    </row>
    <row r="729" spans="1:7">
      <c r="A729" s="680">
        <v>10355</v>
      </c>
      <c r="B729" s="496" t="s">
        <v>4049</v>
      </c>
      <c r="C729" s="826" t="s">
        <v>1872</v>
      </c>
      <c r="D729" s="682" t="s">
        <v>2</v>
      </c>
      <c r="E729" s="1172" t="s">
        <v>4222</v>
      </c>
      <c r="F729" s="1175">
        <v>3.75</v>
      </c>
      <c r="G729" s="1261">
        <f>'Anna''s Großpackungen'!F114</f>
        <v>0</v>
      </c>
    </row>
    <row r="730" spans="1:7">
      <c r="A730" s="680">
        <v>10267</v>
      </c>
      <c r="B730" s="496" t="s">
        <v>4050</v>
      </c>
      <c r="C730" s="1141">
        <v>8719474812263</v>
      </c>
      <c r="D730" s="682" t="s">
        <v>2</v>
      </c>
      <c r="E730" s="1172" t="s">
        <v>4222</v>
      </c>
      <c r="F730" s="1175">
        <v>3.75</v>
      </c>
      <c r="G730" s="1261">
        <f>'Anna''s Großpackungen'!F115</f>
        <v>0</v>
      </c>
    </row>
    <row r="731" spans="1:7">
      <c r="A731" s="680">
        <v>10252</v>
      </c>
      <c r="B731" s="496" t="s">
        <v>4051</v>
      </c>
      <c r="C731" s="1141">
        <v>8719497266715</v>
      </c>
      <c r="D731" s="682" t="s">
        <v>2</v>
      </c>
      <c r="E731" s="1172" t="s">
        <v>4222</v>
      </c>
      <c r="F731" s="1175">
        <v>3.75</v>
      </c>
      <c r="G731" s="1261">
        <f>'Anna''s Großpackungen'!F116</f>
        <v>0</v>
      </c>
    </row>
    <row r="732" spans="1:7">
      <c r="A732" s="680">
        <v>10312</v>
      </c>
      <c r="B732" s="496" t="s">
        <v>4052</v>
      </c>
      <c r="C732" s="1141">
        <v>8719474818746</v>
      </c>
      <c r="D732" s="682" t="s">
        <v>2</v>
      </c>
      <c r="E732" s="1172" t="s">
        <v>4222</v>
      </c>
      <c r="F732" s="1175">
        <v>3.75</v>
      </c>
      <c r="G732" s="1261">
        <f>'Anna''s Großpackungen'!F117</f>
        <v>0</v>
      </c>
    </row>
    <row r="733" spans="1:7">
      <c r="A733" s="680">
        <v>10342</v>
      </c>
      <c r="B733" s="496" t="s">
        <v>4053</v>
      </c>
      <c r="C733" s="1141">
        <v>8719497266753</v>
      </c>
      <c r="D733" s="682" t="s">
        <v>2</v>
      </c>
      <c r="E733" s="1172" t="s">
        <v>4222</v>
      </c>
      <c r="F733" s="1175">
        <v>3.75</v>
      </c>
      <c r="G733" s="1261">
        <f>'Anna''s Großpackungen'!F118</f>
        <v>0</v>
      </c>
    </row>
    <row r="734" spans="1:7">
      <c r="A734" s="680">
        <v>10255</v>
      </c>
      <c r="B734" s="496" t="s">
        <v>4054</v>
      </c>
      <c r="C734" s="826" t="s">
        <v>1863</v>
      </c>
      <c r="D734" s="592" t="s">
        <v>2</v>
      </c>
      <c r="E734" s="1172" t="s">
        <v>4222</v>
      </c>
      <c r="F734" s="1175">
        <v>3.75</v>
      </c>
      <c r="G734" s="1261">
        <f>'Anna''s Großpackungen'!F119</f>
        <v>0</v>
      </c>
    </row>
    <row r="735" spans="1:7">
      <c r="A735" s="680">
        <v>10343</v>
      </c>
      <c r="B735" s="496" t="s">
        <v>4055</v>
      </c>
      <c r="C735" s="1141">
        <v>8719497266760</v>
      </c>
      <c r="D735" s="682" t="s">
        <v>2</v>
      </c>
      <c r="E735" s="1172" t="s">
        <v>4222</v>
      </c>
      <c r="F735" s="1175">
        <v>3.75</v>
      </c>
      <c r="G735" s="1261">
        <f>'Anna''s Großpackungen'!F120</f>
        <v>0</v>
      </c>
    </row>
    <row r="736" spans="1:7">
      <c r="A736" s="680">
        <v>10365</v>
      </c>
      <c r="B736" s="496" t="s">
        <v>4056</v>
      </c>
      <c r="C736" s="1141">
        <v>8720143937750</v>
      </c>
      <c r="D736" s="682" t="s">
        <v>2</v>
      </c>
      <c r="E736" s="1172" t="s">
        <v>4222</v>
      </c>
      <c r="F736" s="1175">
        <v>3.75</v>
      </c>
      <c r="G736" s="1261">
        <f>'Anna''s Großpackungen'!F121</f>
        <v>0</v>
      </c>
    </row>
    <row r="737" spans="1:7">
      <c r="A737" s="680">
        <v>10370</v>
      </c>
      <c r="B737" s="496" t="s">
        <v>4057</v>
      </c>
      <c r="C737" s="571" t="s">
        <v>2929</v>
      </c>
      <c r="D737" s="682" t="s">
        <v>2928</v>
      </c>
      <c r="E737" s="1172" t="s">
        <v>4222</v>
      </c>
      <c r="F737" s="1175">
        <v>3.75</v>
      </c>
      <c r="G737" s="1261">
        <f>'Anna''s Großpackungen'!F122</f>
        <v>0</v>
      </c>
    </row>
    <row r="738" spans="1:7">
      <c r="A738" s="680">
        <v>10375</v>
      </c>
      <c r="B738" s="496" t="s">
        <v>4058</v>
      </c>
      <c r="C738" s="571" t="s">
        <v>2930</v>
      </c>
      <c r="D738" s="682" t="s">
        <v>2928</v>
      </c>
      <c r="E738" s="1172" t="s">
        <v>4222</v>
      </c>
      <c r="F738" s="1175">
        <v>3.75</v>
      </c>
      <c r="G738" s="1261">
        <f>'Anna''s Großpackungen'!F123</f>
        <v>0</v>
      </c>
    </row>
    <row r="739" spans="1:7">
      <c r="A739" s="680">
        <v>10385</v>
      </c>
      <c r="B739" s="496" t="s">
        <v>4059</v>
      </c>
      <c r="C739" s="571" t="s">
        <v>2931</v>
      </c>
      <c r="D739" s="682" t="s">
        <v>2928</v>
      </c>
      <c r="E739" s="1172" t="s">
        <v>4222</v>
      </c>
      <c r="F739" s="1175">
        <v>3.75</v>
      </c>
      <c r="G739" s="1261">
        <f>'Anna''s Großpackungen'!F124</f>
        <v>0</v>
      </c>
    </row>
    <row r="740" spans="1:7">
      <c r="A740" s="680">
        <v>10380</v>
      </c>
      <c r="B740" s="496" t="s">
        <v>4060</v>
      </c>
      <c r="C740" s="1141">
        <v>8720143937743</v>
      </c>
      <c r="D740" s="682" t="s">
        <v>2928</v>
      </c>
      <c r="E740" s="1172" t="s">
        <v>4222</v>
      </c>
      <c r="F740" s="1175">
        <v>3.75</v>
      </c>
      <c r="G740" s="1261">
        <f>'Anna''s Großpackungen'!F125</f>
        <v>0</v>
      </c>
    </row>
    <row r="741" spans="1:7">
      <c r="A741" s="680">
        <v>10361</v>
      </c>
      <c r="B741" s="496" t="s">
        <v>4061</v>
      </c>
      <c r="C741" s="1141">
        <v>8719497266777</v>
      </c>
      <c r="D741" s="682" t="s">
        <v>2</v>
      </c>
      <c r="E741" s="1172" t="s">
        <v>4222</v>
      </c>
      <c r="F741" s="1175">
        <v>3.75</v>
      </c>
      <c r="G741" s="1261">
        <f>'Anna''s Großpackungen'!F126</f>
        <v>0</v>
      </c>
    </row>
    <row r="742" spans="1:7">
      <c r="A742" s="680">
        <v>10359</v>
      </c>
      <c r="B742" s="496" t="s">
        <v>4062</v>
      </c>
      <c r="C742" s="1141">
        <v>8719474812249</v>
      </c>
      <c r="D742" s="682" t="s">
        <v>2</v>
      </c>
      <c r="E742" s="1172" t="s">
        <v>4222</v>
      </c>
      <c r="F742" s="1175">
        <v>3.75</v>
      </c>
      <c r="G742" s="1261">
        <f>'Anna''s Großpackungen'!F127</f>
        <v>0</v>
      </c>
    </row>
    <row r="743" spans="1:7">
      <c r="A743" s="680">
        <v>10363</v>
      </c>
      <c r="B743" s="496" t="s">
        <v>4063</v>
      </c>
      <c r="C743" s="1141">
        <v>8719497266784</v>
      </c>
      <c r="D743" s="682" t="s">
        <v>2</v>
      </c>
      <c r="E743" s="1172" t="s">
        <v>4222</v>
      </c>
      <c r="F743" s="1175">
        <v>3.75</v>
      </c>
      <c r="G743" s="1261">
        <f>'Anna''s Großpackungen'!F128</f>
        <v>0</v>
      </c>
    </row>
    <row r="744" spans="1:7">
      <c r="A744" s="1238">
        <v>10600</v>
      </c>
      <c r="B744" s="496" t="s">
        <v>4064</v>
      </c>
      <c r="C744" s="1141">
        <v>8718036504349</v>
      </c>
      <c r="D744" s="691" t="s">
        <v>130</v>
      </c>
      <c r="E744" s="1172" t="s">
        <v>4222</v>
      </c>
      <c r="F744" s="1239">
        <v>6</v>
      </c>
      <c r="G744" s="1">
        <f>'Netlon XXL Großpackungen'!H5</f>
        <v>0</v>
      </c>
    </row>
    <row r="745" spans="1:7">
      <c r="A745" s="1238">
        <v>10605</v>
      </c>
      <c r="B745" s="496" t="s">
        <v>4065</v>
      </c>
      <c r="C745" s="1141">
        <v>8718036504318</v>
      </c>
      <c r="D745" s="691" t="s">
        <v>54</v>
      </c>
      <c r="E745" s="1172" t="s">
        <v>4222</v>
      </c>
      <c r="F745" s="1239">
        <v>7.5</v>
      </c>
      <c r="G745" s="1">
        <f>'Netlon XXL Großpackungen'!H6</f>
        <v>0</v>
      </c>
    </row>
    <row r="746" spans="1:7">
      <c r="A746" s="1238">
        <v>10610</v>
      </c>
      <c r="B746" s="496" t="s">
        <v>4066</v>
      </c>
      <c r="C746" s="1141">
        <v>8718036504325</v>
      </c>
      <c r="D746" s="691" t="s">
        <v>130</v>
      </c>
      <c r="E746" s="1172" t="s">
        <v>4222</v>
      </c>
      <c r="F746" s="1239">
        <v>6</v>
      </c>
      <c r="G746" s="1">
        <f>'Netlon XXL Großpackungen'!H7</f>
        <v>0</v>
      </c>
    </row>
    <row r="747" spans="1:7">
      <c r="A747" s="1238">
        <v>10615</v>
      </c>
      <c r="B747" s="496" t="s">
        <v>4067</v>
      </c>
      <c r="C747" s="1141">
        <v>8718036504332</v>
      </c>
      <c r="D747" s="694" t="s">
        <v>106</v>
      </c>
      <c r="E747" s="1172" t="s">
        <v>4222</v>
      </c>
      <c r="F747" s="1239">
        <v>8</v>
      </c>
      <c r="G747" s="1">
        <f>'Netlon XXL Großpackungen'!H8</f>
        <v>0</v>
      </c>
    </row>
    <row r="748" spans="1:7">
      <c r="A748" s="1238">
        <v>10620</v>
      </c>
      <c r="B748" s="496" t="s">
        <v>4068</v>
      </c>
      <c r="C748" s="1141">
        <v>8718036504295</v>
      </c>
      <c r="D748" s="691" t="s">
        <v>106</v>
      </c>
      <c r="E748" s="1172" t="s">
        <v>4222</v>
      </c>
      <c r="F748" s="1239">
        <v>8</v>
      </c>
      <c r="G748" s="1">
        <f>'Netlon XXL Großpackungen'!H9</f>
        <v>0</v>
      </c>
    </row>
    <row r="749" spans="1:7">
      <c r="A749" s="1238">
        <v>10625</v>
      </c>
      <c r="B749" s="496" t="s">
        <v>4069</v>
      </c>
      <c r="C749" s="1141">
        <v>8718036504301</v>
      </c>
      <c r="D749" s="691" t="s">
        <v>106</v>
      </c>
      <c r="E749" s="1172" t="s">
        <v>4222</v>
      </c>
      <c r="F749" s="1239">
        <v>5.5</v>
      </c>
      <c r="G749" s="1">
        <f>'Netlon XXL Großpackungen'!H10</f>
        <v>0</v>
      </c>
    </row>
    <row r="750" spans="1:7">
      <c r="A750" s="1238">
        <v>10630</v>
      </c>
      <c r="B750" s="496" t="s">
        <v>4070</v>
      </c>
      <c r="C750" s="1141">
        <v>8718036504356</v>
      </c>
      <c r="D750" s="691" t="s">
        <v>106</v>
      </c>
      <c r="E750" s="1172" t="s">
        <v>4222</v>
      </c>
      <c r="F750" s="1239">
        <v>7.5</v>
      </c>
      <c r="G750" s="1">
        <f>'Netlon XXL Großpackungen'!H11</f>
        <v>0</v>
      </c>
    </row>
    <row r="751" spans="1:7">
      <c r="A751" s="1238">
        <v>10635</v>
      </c>
      <c r="B751" s="496" t="s">
        <v>4071</v>
      </c>
      <c r="C751" s="1141">
        <v>8718036504363</v>
      </c>
      <c r="D751" s="691" t="s">
        <v>106</v>
      </c>
      <c r="E751" s="1172" t="s">
        <v>4222</v>
      </c>
      <c r="F751" s="1239">
        <v>7.5</v>
      </c>
      <c r="G751" s="1">
        <f>'Netlon XXL Großpackungen'!H12</f>
        <v>0</v>
      </c>
    </row>
    <row r="752" spans="1:7">
      <c r="A752" s="1238">
        <v>10640</v>
      </c>
      <c r="B752" s="496" t="s">
        <v>4072</v>
      </c>
      <c r="C752" s="1141">
        <v>8718036504370</v>
      </c>
      <c r="D752" s="691" t="s">
        <v>106</v>
      </c>
      <c r="E752" s="1172" t="s">
        <v>4222</v>
      </c>
      <c r="F752" s="1239">
        <v>7.5</v>
      </c>
      <c r="G752" s="1">
        <f>'Netlon XXL Großpackungen'!H13</f>
        <v>0</v>
      </c>
    </row>
    <row r="753" spans="1:7">
      <c r="A753" s="1238">
        <v>10645</v>
      </c>
      <c r="B753" s="496" t="s">
        <v>4073</v>
      </c>
      <c r="C753" s="1141">
        <v>8718036504387</v>
      </c>
      <c r="D753" s="691" t="s">
        <v>106</v>
      </c>
      <c r="E753" s="1172" t="s">
        <v>4222</v>
      </c>
      <c r="F753" s="1239">
        <v>7.5</v>
      </c>
      <c r="G753" s="1">
        <f>'Netlon XXL Großpackungen'!H14</f>
        <v>0</v>
      </c>
    </row>
    <row r="754" spans="1:7">
      <c r="A754" s="1238">
        <v>10650</v>
      </c>
      <c r="B754" s="496" t="s">
        <v>4074</v>
      </c>
      <c r="C754" s="1141">
        <v>8718036504394</v>
      </c>
      <c r="D754" s="691" t="s">
        <v>106</v>
      </c>
      <c r="E754" s="1172" t="s">
        <v>4222</v>
      </c>
      <c r="F754" s="1239">
        <v>7.5</v>
      </c>
      <c r="G754" s="1">
        <f>'Netlon XXL Großpackungen'!H15</f>
        <v>0</v>
      </c>
    </row>
    <row r="755" spans="1:7">
      <c r="A755" s="1240">
        <v>10655</v>
      </c>
      <c r="B755" s="1241" t="s">
        <v>4075</v>
      </c>
      <c r="C755" s="1244">
        <v>8718036504400</v>
      </c>
      <c r="D755" s="1242" t="s">
        <v>106</v>
      </c>
      <c r="E755" s="1172" t="s">
        <v>4222</v>
      </c>
      <c r="F755" s="1243">
        <v>7.5</v>
      </c>
      <c r="G755" s="1">
        <f>'Netlon XXL Großpackungen'!H16</f>
        <v>0</v>
      </c>
    </row>
    <row r="756" spans="1:7">
      <c r="A756" s="746" t="s">
        <v>1235</v>
      </c>
      <c r="B756" s="496" t="s">
        <v>4076</v>
      </c>
      <c r="C756" s="1246" t="s">
        <v>2113</v>
      </c>
      <c r="D756" s="746" t="s">
        <v>2</v>
      </c>
      <c r="E756" s="1180" t="s">
        <v>4223</v>
      </c>
      <c r="F756" s="1245">
        <v>3.75</v>
      </c>
      <c r="G756" s="1">
        <f>Geschenktüten!G4</f>
        <v>0</v>
      </c>
    </row>
    <row r="757" spans="1:7">
      <c r="A757" s="746" t="s">
        <v>1236</v>
      </c>
      <c r="B757" s="496" t="s">
        <v>4077</v>
      </c>
      <c r="C757" s="1246" t="s">
        <v>2114</v>
      </c>
      <c r="D757" s="746" t="s">
        <v>2</v>
      </c>
      <c r="E757" s="1180" t="s">
        <v>4223</v>
      </c>
      <c r="F757" s="1245">
        <v>3.75</v>
      </c>
      <c r="G757" s="1">
        <f>Geschenktüten!G5</f>
        <v>0</v>
      </c>
    </row>
    <row r="758" spans="1:7">
      <c r="A758" s="746" t="s">
        <v>1237</v>
      </c>
      <c r="B758" s="496" t="s">
        <v>4078</v>
      </c>
      <c r="C758" s="1246" t="s">
        <v>2115</v>
      </c>
      <c r="D758" s="746" t="s">
        <v>2</v>
      </c>
      <c r="E758" s="1180" t="s">
        <v>4223</v>
      </c>
      <c r="F758" s="1245">
        <v>3.75</v>
      </c>
      <c r="G758" s="1">
        <f>Geschenktüten!G6</f>
        <v>0</v>
      </c>
    </row>
    <row r="759" spans="1:7">
      <c r="A759" s="746" t="s">
        <v>1238</v>
      </c>
      <c r="B759" s="496" t="s">
        <v>4079</v>
      </c>
      <c r="C759" s="1246" t="s">
        <v>2116</v>
      </c>
      <c r="D759" s="746" t="s">
        <v>2</v>
      </c>
      <c r="E759" s="1180" t="s">
        <v>4223</v>
      </c>
      <c r="F759" s="1245">
        <v>3.75</v>
      </c>
      <c r="G759" s="1">
        <f>Geschenktüten!G7</f>
        <v>0</v>
      </c>
    </row>
    <row r="760" spans="1:7">
      <c r="A760" s="746" t="s">
        <v>1239</v>
      </c>
      <c r="B760" s="496" t="s">
        <v>4080</v>
      </c>
      <c r="C760" s="1246" t="s">
        <v>2118</v>
      </c>
      <c r="D760" s="746" t="s">
        <v>2</v>
      </c>
      <c r="E760" s="1180" t="s">
        <v>4223</v>
      </c>
      <c r="F760" s="1245">
        <v>3.75</v>
      </c>
      <c r="G760" s="1">
        <f>Geschenktüten!G8</f>
        <v>0</v>
      </c>
    </row>
    <row r="761" spans="1:7">
      <c r="A761" s="746" t="s">
        <v>1240</v>
      </c>
      <c r="B761" s="496" t="s">
        <v>4081</v>
      </c>
      <c r="C761" s="1246" t="s">
        <v>2119</v>
      </c>
      <c r="D761" s="746" t="s">
        <v>130</v>
      </c>
      <c r="E761" s="1180" t="s">
        <v>4223</v>
      </c>
      <c r="F761" s="1245">
        <v>3.75</v>
      </c>
      <c r="G761" s="1">
        <f>Geschenktüten!G9</f>
        <v>0</v>
      </c>
    </row>
    <row r="762" spans="1:7">
      <c r="A762" s="746" t="s">
        <v>1241</v>
      </c>
      <c r="B762" s="496" t="s">
        <v>4082</v>
      </c>
      <c r="C762" s="1246" t="s">
        <v>2120</v>
      </c>
      <c r="D762" s="746" t="s">
        <v>130</v>
      </c>
      <c r="E762" s="1180" t="s">
        <v>4223</v>
      </c>
      <c r="F762" s="1245">
        <v>3.75</v>
      </c>
      <c r="G762" s="1">
        <f>Geschenktüten!G10</f>
        <v>0</v>
      </c>
    </row>
    <row r="763" spans="1:7">
      <c r="A763" s="746" t="s">
        <v>1242</v>
      </c>
      <c r="B763" s="496" t="s">
        <v>4083</v>
      </c>
      <c r="C763" s="1246" t="s">
        <v>2121</v>
      </c>
      <c r="D763" s="746" t="s">
        <v>240</v>
      </c>
      <c r="E763" s="1180" t="s">
        <v>4223</v>
      </c>
      <c r="F763" s="1245">
        <v>3.75</v>
      </c>
      <c r="G763" s="1">
        <f>Geschenktüten!G11</f>
        <v>0</v>
      </c>
    </row>
    <row r="764" spans="1:7">
      <c r="A764" s="746" t="s">
        <v>1243</v>
      </c>
      <c r="B764" s="496" t="s">
        <v>4084</v>
      </c>
      <c r="C764" s="1246" t="s">
        <v>2122</v>
      </c>
      <c r="D764" s="746" t="s">
        <v>121</v>
      </c>
      <c r="E764" s="1180" t="s">
        <v>4223</v>
      </c>
      <c r="F764" s="1245">
        <v>3.75</v>
      </c>
      <c r="G764" s="1">
        <f>Geschenktüten!G12</f>
        <v>0</v>
      </c>
    </row>
    <row r="765" spans="1:7">
      <c r="A765" s="810">
        <v>17570</v>
      </c>
      <c r="B765" s="496" t="s">
        <v>4085</v>
      </c>
      <c r="C765" s="730">
        <v>8718531411203</v>
      </c>
      <c r="D765" s="810" t="s">
        <v>100</v>
      </c>
      <c r="E765" s="1180" t="s">
        <v>4223</v>
      </c>
      <c r="F765" s="1245">
        <v>3.75</v>
      </c>
      <c r="G765" s="1">
        <f>Geschenktüten!G13</f>
        <v>0</v>
      </c>
    </row>
    <row r="766" spans="1:7">
      <c r="A766" s="1238">
        <v>17575</v>
      </c>
      <c r="B766" s="496" t="s">
        <v>4086</v>
      </c>
      <c r="C766" s="1236">
        <v>8718531411197</v>
      </c>
      <c r="D766" s="694" t="s">
        <v>100</v>
      </c>
      <c r="E766" s="1180" t="s">
        <v>4223</v>
      </c>
      <c r="F766" s="1245">
        <v>3.75</v>
      </c>
      <c r="G766" s="1">
        <f>Geschenktüten!G14</f>
        <v>0</v>
      </c>
    </row>
    <row r="767" spans="1:7">
      <c r="A767" s="1238">
        <v>17085</v>
      </c>
      <c r="B767" s="496" t="s">
        <v>4087</v>
      </c>
      <c r="C767" s="1236">
        <v>8719497260478</v>
      </c>
      <c r="D767" s="694" t="s">
        <v>100</v>
      </c>
      <c r="E767" s="1180" t="s">
        <v>4223</v>
      </c>
      <c r="F767" s="1245">
        <v>3.75</v>
      </c>
      <c r="G767" s="1">
        <f>Geschenktüten!G15</f>
        <v>0</v>
      </c>
    </row>
    <row r="768" spans="1:7">
      <c r="A768" s="1247" t="s">
        <v>3112</v>
      </c>
      <c r="B768" s="496" t="s">
        <v>4088</v>
      </c>
      <c r="C768" s="737">
        <v>8718531411234</v>
      </c>
      <c r="D768" s="563" t="s">
        <v>100</v>
      </c>
      <c r="E768" s="1180" t="s">
        <v>4223</v>
      </c>
      <c r="F768" s="1245">
        <v>3.75</v>
      </c>
      <c r="G768" s="1">
        <f>Geschenktüten!G16</f>
        <v>0</v>
      </c>
    </row>
    <row r="769" spans="1:7">
      <c r="A769" s="1247" t="s">
        <v>3114</v>
      </c>
      <c r="B769" s="496" t="s">
        <v>4089</v>
      </c>
      <c r="C769" s="737">
        <v>8718531411210</v>
      </c>
      <c r="D769" s="563" t="s">
        <v>100</v>
      </c>
      <c r="E769" s="1180" t="s">
        <v>4223</v>
      </c>
      <c r="F769" s="1245">
        <v>3.75</v>
      </c>
      <c r="G769" s="1">
        <f>Geschenktüten!G17</f>
        <v>0</v>
      </c>
    </row>
    <row r="770" spans="1:7">
      <c r="A770" s="746" t="s">
        <v>3122</v>
      </c>
      <c r="B770" s="496" t="s">
        <v>4090</v>
      </c>
      <c r="C770" s="1246">
        <v>8719497260492</v>
      </c>
      <c r="D770" s="746" t="s">
        <v>100</v>
      </c>
      <c r="E770" s="1180" t="s">
        <v>4223</v>
      </c>
      <c r="F770" s="1245">
        <v>3.75</v>
      </c>
      <c r="G770" s="1">
        <f>Geschenktüten!G18</f>
        <v>0</v>
      </c>
    </row>
    <row r="771" spans="1:7">
      <c r="A771" s="1247" t="s">
        <v>3116</v>
      </c>
      <c r="B771" s="496" t="s">
        <v>4091</v>
      </c>
      <c r="C771" s="737">
        <v>8719497267453</v>
      </c>
      <c r="D771" s="1247" t="s">
        <v>106</v>
      </c>
      <c r="E771" s="1180" t="s">
        <v>4223</v>
      </c>
      <c r="F771" s="1245">
        <v>3.75</v>
      </c>
      <c r="G771" s="1">
        <f>Geschenktüten!G19</f>
        <v>0</v>
      </c>
    </row>
    <row r="772" spans="1:7">
      <c r="A772" s="1247" t="s">
        <v>3118</v>
      </c>
      <c r="B772" s="496" t="s">
        <v>4092</v>
      </c>
      <c r="C772" s="737">
        <v>8719497267477</v>
      </c>
      <c r="D772" s="1247" t="s">
        <v>106</v>
      </c>
      <c r="E772" s="1180" t="s">
        <v>4223</v>
      </c>
      <c r="F772" s="1245">
        <v>3.75</v>
      </c>
      <c r="G772" s="1">
        <f>Geschenktüten!G20</f>
        <v>0</v>
      </c>
    </row>
    <row r="773" spans="1:7">
      <c r="A773" s="1247" t="s">
        <v>3120</v>
      </c>
      <c r="B773" s="496" t="s">
        <v>4093</v>
      </c>
      <c r="C773" s="737">
        <v>8719497267460</v>
      </c>
      <c r="D773" s="1247" t="s">
        <v>106</v>
      </c>
      <c r="E773" s="1180" t="s">
        <v>4223</v>
      </c>
      <c r="F773" s="1245">
        <v>3.75</v>
      </c>
      <c r="G773" s="1">
        <f>Geschenktüten!G21</f>
        <v>0</v>
      </c>
    </row>
    <row r="774" spans="1:7">
      <c r="A774" s="746" t="s">
        <v>2125</v>
      </c>
      <c r="B774" s="496" t="s">
        <v>4094</v>
      </c>
      <c r="C774" s="1246">
        <v>8719075294567</v>
      </c>
      <c r="D774" s="746" t="s">
        <v>4095</v>
      </c>
      <c r="E774" s="1180" t="s">
        <v>4223</v>
      </c>
      <c r="F774" s="1175">
        <v>5.75</v>
      </c>
      <c r="G774" s="1">
        <f>Geschenktüten!G23</f>
        <v>0</v>
      </c>
    </row>
    <row r="775" spans="1:7">
      <c r="A775" s="746" t="s">
        <v>2126</v>
      </c>
      <c r="B775" s="496" t="s">
        <v>4096</v>
      </c>
      <c r="C775" s="1246">
        <v>8719075294581</v>
      </c>
      <c r="D775" s="746" t="s">
        <v>4095</v>
      </c>
      <c r="E775" s="1180" t="s">
        <v>4223</v>
      </c>
      <c r="F775" s="1175">
        <v>5.75</v>
      </c>
      <c r="G775" s="1">
        <f>Geschenktüten!G24</f>
        <v>0</v>
      </c>
    </row>
    <row r="776" spans="1:7">
      <c r="A776" s="746" t="s">
        <v>2127</v>
      </c>
      <c r="B776" s="496" t="s">
        <v>4097</v>
      </c>
      <c r="C776" s="1246">
        <v>8719075294598</v>
      </c>
      <c r="D776" s="746" t="s">
        <v>4095</v>
      </c>
      <c r="E776" s="1180" t="s">
        <v>4223</v>
      </c>
      <c r="F776" s="1175">
        <v>5.75</v>
      </c>
      <c r="G776" s="1">
        <f>Geschenktüten!G25</f>
        <v>0</v>
      </c>
    </row>
    <row r="777" spans="1:7">
      <c r="A777" s="746" t="s">
        <v>2128</v>
      </c>
      <c r="B777" s="496" t="s">
        <v>4098</v>
      </c>
      <c r="C777" s="1246">
        <v>8719075294604</v>
      </c>
      <c r="D777" s="746" t="s">
        <v>4095</v>
      </c>
      <c r="E777" s="1180" t="s">
        <v>4223</v>
      </c>
      <c r="F777" s="1175">
        <v>5.75</v>
      </c>
      <c r="G777" s="1">
        <f>Geschenktüten!G26</f>
        <v>0</v>
      </c>
    </row>
    <row r="778" spans="1:7">
      <c r="A778" s="746" t="s">
        <v>2129</v>
      </c>
      <c r="B778" s="496" t="s">
        <v>4099</v>
      </c>
      <c r="C778" s="1246">
        <v>8719075294574</v>
      </c>
      <c r="D778" s="746" t="s">
        <v>4095</v>
      </c>
      <c r="E778" s="1180" t="s">
        <v>4223</v>
      </c>
      <c r="F778" s="1175">
        <v>5.75</v>
      </c>
      <c r="G778" s="1">
        <f>Geschenktüten!G27</f>
        <v>0</v>
      </c>
    </row>
    <row r="779" spans="1:7">
      <c r="A779" s="746" t="s">
        <v>2130</v>
      </c>
      <c r="B779" s="496" t="s">
        <v>4100</v>
      </c>
      <c r="C779" s="1246">
        <v>8719497267446</v>
      </c>
      <c r="D779" s="746" t="s">
        <v>4095</v>
      </c>
      <c r="E779" s="1180" t="s">
        <v>4223</v>
      </c>
      <c r="F779" s="1175">
        <v>5.75</v>
      </c>
      <c r="G779" s="1">
        <f>Geschenktüten!G28</f>
        <v>0</v>
      </c>
    </row>
    <row r="780" spans="1:7">
      <c r="A780" s="1238">
        <v>18000</v>
      </c>
      <c r="B780" s="496" t="s">
        <v>4101</v>
      </c>
      <c r="C780" s="1236" t="s">
        <v>1917</v>
      </c>
      <c r="D780" s="746" t="s">
        <v>4095</v>
      </c>
      <c r="E780" s="1180" t="s">
        <v>4223</v>
      </c>
      <c r="F780" s="1248">
        <v>2.5</v>
      </c>
      <c r="G780" s="1">
        <f>Geschenktüten!G29</f>
        <v>0</v>
      </c>
    </row>
    <row r="781" spans="1:7">
      <c r="A781" s="1249">
        <v>15000</v>
      </c>
      <c r="B781" s="496" t="s">
        <v>4102</v>
      </c>
      <c r="C781" s="746" t="s">
        <v>146</v>
      </c>
      <c r="D781" s="1250" t="s">
        <v>167</v>
      </c>
      <c r="E781" s="1180" t="s">
        <v>4224</v>
      </c>
      <c r="F781" s="1239">
        <v>52.5</v>
      </c>
      <c r="G781" s="1">
        <f>Holzkiste!H3</f>
        <v>0</v>
      </c>
    </row>
    <row r="782" spans="1:7">
      <c r="A782" s="1249">
        <v>15005</v>
      </c>
      <c r="B782" s="496" t="s">
        <v>4103</v>
      </c>
      <c r="C782" s="564" t="s">
        <v>147</v>
      </c>
      <c r="D782" s="1250" t="s">
        <v>167</v>
      </c>
      <c r="E782" s="1180" t="s">
        <v>4224</v>
      </c>
      <c r="F782" s="1239">
        <v>52.5</v>
      </c>
      <c r="G782" s="1">
        <f>Holzkiste!H4</f>
        <v>0</v>
      </c>
    </row>
    <row r="783" spans="1:7">
      <c r="A783" s="1249">
        <v>15010</v>
      </c>
      <c r="B783" s="496" t="s">
        <v>4104</v>
      </c>
      <c r="C783" s="564" t="s">
        <v>150</v>
      </c>
      <c r="D783" s="1250" t="s">
        <v>149</v>
      </c>
      <c r="E783" s="1180" t="s">
        <v>4224</v>
      </c>
      <c r="F783" s="1239">
        <v>29.5</v>
      </c>
      <c r="G783" s="1">
        <f>Holzkiste!H5</f>
        <v>0</v>
      </c>
    </row>
    <row r="784" spans="1:7">
      <c r="A784" s="1249">
        <v>15020</v>
      </c>
      <c r="B784" s="496" t="s">
        <v>4105</v>
      </c>
      <c r="C784" s="746" t="s">
        <v>157</v>
      </c>
      <c r="D784" s="1250" t="s">
        <v>156</v>
      </c>
      <c r="E784" s="1180" t="s">
        <v>4224</v>
      </c>
      <c r="F784" s="1239">
        <v>35</v>
      </c>
      <c r="G784" s="1">
        <f>Holzkiste!H6</f>
        <v>0</v>
      </c>
    </row>
    <row r="785" spans="1:7">
      <c r="A785" s="1249">
        <v>15015</v>
      </c>
      <c r="B785" s="496" t="s">
        <v>4106</v>
      </c>
      <c r="C785" s="746" t="s">
        <v>154</v>
      </c>
      <c r="D785" s="1250" t="s">
        <v>153</v>
      </c>
      <c r="E785" s="1180" t="s">
        <v>4224</v>
      </c>
      <c r="F785" s="1239">
        <v>65</v>
      </c>
      <c r="G785" s="1">
        <f>Holzkiste!H7</f>
        <v>0</v>
      </c>
    </row>
    <row r="786" spans="1:7">
      <c r="A786" s="1249">
        <v>15022</v>
      </c>
      <c r="B786" s="496" t="s">
        <v>4107</v>
      </c>
      <c r="C786" s="746" t="s">
        <v>1880</v>
      </c>
      <c r="D786" s="1250" t="s">
        <v>164</v>
      </c>
      <c r="E786" s="1180" t="s">
        <v>4224</v>
      </c>
      <c r="F786" s="1239">
        <v>28</v>
      </c>
      <c r="G786" s="1262">
        <f>Holzkiste!H8</f>
        <v>0</v>
      </c>
    </row>
    <row r="787" spans="1:7">
      <c r="A787" s="1249">
        <v>15025</v>
      </c>
      <c r="B787" s="496" t="s">
        <v>4108</v>
      </c>
      <c r="C787" s="564" t="s">
        <v>160</v>
      </c>
      <c r="D787" s="1250" t="s">
        <v>77</v>
      </c>
      <c r="E787" s="1180" t="s">
        <v>4224</v>
      </c>
      <c r="F787" s="1239">
        <v>31</v>
      </c>
      <c r="G787" s="1">
        <f>Holzkiste!H9</f>
        <v>0</v>
      </c>
    </row>
    <row r="788" spans="1:7">
      <c r="A788" s="1249">
        <v>15030</v>
      </c>
      <c r="B788" s="496" t="s">
        <v>4109</v>
      </c>
      <c r="C788" s="564" t="s">
        <v>161</v>
      </c>
      <c r="D788" s="1250" t="s">
        <v>149</v>
      </c>
      <c r="E788" s="1180" t="s">
        <v>4224</v>
      </c>
      <c r="F788" s="1239">
        <v>32</v>
      </c>
      <c r="G788" s="1">
        <f>Holzkiste!H10</f>
        <v>0</v>
      </c>
    </row>
    <row r="789" spans="1:7">
      <c r="A789" s="1249">
        <v>15055</v>
      </c>
      <c r="B789" s="496" t="s">
        <v>4110</v>
      </c>
      <c r="C789" s="564" t="s">
        <v>174</v>
      </c>
      <c r="D789" s="1250" t="s">
        <v>238</v>
      </c>
      <c r="E789" s="1180" t="s">
        <v>4224</v>
      </c>
      <c r="F789" s="1239">
        <v>38</v>
      </c>
      <c r="G789" s="1">
        <f>Holzkiste!H11</f>
        <v>0</v>
      </c>
    </row>
    <row r="790" spans="1:7">
      <c r="A790" s="1249">
        <v>15045</v>
      </c>
      <c r="B790" s="496" t="s">
        <v>4111</v>
      </c>
      <c r="C790" s="564" t="s">
        <v>170</v>
      </c>
      <c r="D790" s="1250" t="s">
        <v>149</v>
      </c>
      <c r="E790" s="1180" t="s">
        <v>4224</v>
      </c>
      <c r="F790" s="1239">
        <v>38</v>
      </c>
      <c r="G790" s="1">
        <f>Holzkiste!H12</f>
        <v>0</v>
      </c>
    </row>
    <row r="791" spans="1:7">
      <c r="A791" s="1249">
        <v>15040</v>
      </c>
      <c r="B791" s="496" t="s">
        <v>4112</v>
      </c>
      <c r="C791" s="564" t="s">
        <v>168</v>
      </c>
      <c r="D791" s="1250" t="s">
        <v>167</v>
      </c>
      <c r="E791" s="1180" t="s">
        <v>4224</v>
      </c>
      <c r="F791" s="1239">
        <v>38</v>
      </c>
      <c r="G791" s="1">
        <f>Holzkiste!H13</f>
        <v>0</v>
      </c>
    </row>
    <row r="792" spans="1:7">
      <c r="A792" s="1249">
        <v>15050</v>
      </c>
      <c r="B792" s="496" t="s">
        <v>4113</v>
      </c>
      <c r="C792" s="564" t="s">
        <v>172</v>
      </c>
      <c r="D792" s="1250" t="s">
        <v>153</v>
      </c>
      <c r="E792" s="1180" t="s">
        <v>4224</v>
      </c>
      <c r="F792" s="1239">
        <v>38</v>
      </c>
      <c r="G792" s="1">
        <f>Holzkiste!H14</f>
        <v>0</v>
      </c>
    </row>
    <row r="793" spans="1:7">
      <c r="A793" s="1249">
        <v>15035</v>
      </c>
      <c r="B793" s="496" t="s">
        <v>4114</v>
      </c>
      <c r="C793" s="564" t="s">
        <v>165</v>
      </c>
      <c r="D793" s="1250" t="s">
        <v>164</v>
      </c>
      <c r="E793" s="1180" t="s">
        <v>4224</v>
      </c>
      <c r="F793" s="1239">
        <v>38</v>
      </c>
      <c r="G793" s="1">
        <f>Holzkiste!H15</f>
        <v>0</v>
      </c>
    </row>
    <row r="794" spans="1:7">
      <c r="A794" s="1249">
        <v>15465</v>
      </c>
      <c r="B794" s="496" t="s">
        <v>4115</v>
      </c>
      <c r="C794" s="564" t="s">
        <v>1882</v>
      </c>
      <c r="D794" s="691" t="s">
        <v>121</v>
      </c>
      <c r="E794" s="1180" t="s">
        <v>4224</v>
      </c>
      <c r="F794" s="1239">
        <v>45</v>
      </c>
      <c r="G794" s="1">
        <f>Holzkiste!H16</f>
        <v>0</v>
      </c>
    </row>
    <row r="795" spans="1:7">
      <c r="A795" s="1249">
        <v>15460</v>
      </c>
      <c r="B795" s="496" t="s">
        <v>4116</v>
      </c>
      <c r="C795" s="564" t="s">
        <v>1883</v>
      </c>
      <c r="D795" s="691" t="s">
        <v>121</v>
      </c>
      <c r="E795" s="1180" t="s">
        <v>4224</v>
      </c>
      <c r="F795" s="1239">
        <v>45</v>
      </c>
      <c r="G795" s="1">
        <f>Holzkiste!H17</f>
        <v>0</v>
      </c>
    </row>
    <row r="796" spans="1:7">
      <c r="A796" s="1249">
        <v>15450</v>
      </c>
      <c r="B796" s="496" t="s">
        <v>4117</v>
      </c>
      <c r="C796" s="564" t="s">
        <v>1884</v>
      </c>
      <c r="D796" s="691" t="s">
        <v>121</v>
      </c>
      <c r="E796" s="1180" t="s">
        <v>4224</v>
      </c>
      <c r="F796" s="1239">
        <v>45</v>
      </c>
      <c r="G796" s="1">
        <f>Holzkiste!H18</f>
        <v>0</v>
      </c>
    </row>
    <row r="797" spans="1:7">
      <c r="A797" s="1249">
        <v>15455</v>
      </c>
      <c r="B797" s="496" t="s">
        <v>4118</v>
      </c>
      <c r="C797" s="564" t="s">
        <v>1885</v>
      </c>
      <c r="D797" s="691" t="s">
        <v>121</v>
      </c>
      <c r="E797" s="1180" t="s">
        <v>4224</v>
      </c>
      <c r="F797" s="1239">
        <v>45</v>
      </c>
      <c r="G797" s="1">
        <f>Holzkiste!H19</f>
        <v>0</v>
      </c>
    </row>
    <row r="798" spans="1:7">
      <c r="A798" s="1249">
        <v>15060</v>
      </c>
      <c r="B798" s="496" t="s">
        <v>4119</v>
      </c>
      <c r="C798" s="564" t="s">
        <v>176</v>
      </c>
      <c r="D798" s="1250" t="s">
        <v>175</v>
      </c>
      <c r="E798" s="1180" t="s">
        <v>4224</v>
      </c>
      <c r="F798" s="1239">
        <v>40</v>
      </c>
      <c r="G798" s="1">
        <f>Holzkiste!H20</f>
        <v>0</v>
      </c>
    </row>
    <row r="799" spans="1:7">
      <c r="A799" s="1249">
        <v>15065</v>
      </c>
      <c r="B799" s="496" t="s">
        <v>4120</v>
      </c>
      <c r="C799" s="564" t="s">
        <v>179</v>
      </c>
      <c r="D799" s="1250" t="s">
        <v>110</v>
      </c>
      <c r="E799" s="1180" t="s">
        <v>4224</v>
      </c>
      <c r="F799" s="1239">
        <v>37</v>
      </c>
      <c r="G799" s="1">
        <f>Holzkiste!H21</f>
        <v>0</v>
      </c>
    </row>
    <row r="800" spans="1:7">
      <c r="A800" s="1249">
        <v>15070</v>
      </c>
      <c r="B800" s="496" t="s">
        <v>4121</v>
      </c>
      <c r="C800" s="564" t="s">
        <v>182</v>
      </c>
      <c r="D800" s="1250" t="s">
        <v>100</v>
      </c>
      <c r="E800" s="1180" t="s">
        <v>4224</v>
      </c>
      <c r="F800" s="1239">
        <v>37</v>
      </c>
      <c r="G800" s="1">
        <f>Holzkiste!H22</f>
        <v>0</v>
      </c>
    </row>
    <row r="801" spans="1:7">
      <c r="A801" s="1249">
        <v>15080</v>
      </c>
      <c r="B801" s="496" t="s">
        <v>4122</v>
      </c>
      <c r="C801" s="564" t="s">
        <v>186</v>
      </c>
      <c r="D801" s="1250" t="s">
        <v>167</v>
      </c>
      <c r="E801" s="1180" t="s">
        <v>4224</v>
      </c>
      <c r="F801" s="1239">
        <v>50</v>
      </c>
      <c r="G801" s="1">
        <f>Holzkiste!H23</f>
        <v>0</v>
      </c>
    </row>
    <row r="802" spans="1:7">
      <c r="A802" s="1249">
        <v>15085</v>
      </c>
      <c r="B802" s="496" t="s">
        <v>4123</v>
      </c>
      <c r="C802" s="564" t="s">
        <v>188</v>
      </c>
      <c r="D802" s="1250" t="s">
        <v>167</v>
      </c>
      <c r="E802" s="1180" t="s">
        <v>4224</v>
      </c>
      <c r="F802" s="1239">
        <v>50</v>
      </c>
      <c r="G802" s="1">
        <f>Holzkiste!H24</f>
        <v>0</v>
      </c>
    </row>
    <row r="803" spans="1:7">
      <c r="A803" s="1249">
        <v>15075</v>
      </c>
      <c r="B803" s="496" t="s">
        <v>4124</v>
      </c>
      <c r="C803" s="1251" t="s">
        <v>184</v>
      </c>
      <c r="D803" s="1250" t="s">
        <v>167</v>
      </c>
      <c r="E803" s="1180" t="s">
        <v>4224</v>
      </c>
      <c r="F803" s="1248">
        <v>50</v>
      </c>
      <c r="G803" s="1">
        <f>Holzkiste!H25</f>
        <v>0</v>
      </c>
    </row>
    <row r="804" spans="1:7">
      <c r="A804" s="1249">
        <v>15560</v>
      </c>
      <c r="B804" s="496" t="s">
        <v>4125</v>
      </c>
      <c r="C804" s="564" t="s">
        <v>1886</v>
      </c>
      <c r="D804" s="691" t="s">
        <v>57</v>
      </c>
      <c r="E804" s="1180" t="s">
        <v>4224</v>
      </c>
      <c r="F804" s="1239">
        <v>75</v>
      </c>
      <c r="G804" s="1">
        <f>Holzkiste!H26</f>
        <v>0</v>
      </c>
    </row>
    <row r="805" spans="1:7">
      <c r="A805" s="1249">
        <v>15095</v>
      </c>
      <c r="B805" s="496" t="s">
        <v>4126</v>
      </c>
      <c r="C805" s="564" t="s">
        <v>194</v>
      </c>
      <c r="D805" s="1250" t="s">
        <v>193</v>
      </c>
      <c r="E805" s="1180" t="s">
        <v>4224</v>
      </c>
      <c r="F805" s="1239">
        <v>32.5</v>
      </c>
      <c r="G805" s="1">
        <f>Holzkiste!H27</f>
        <v>0</v>
      </c>
    </row>
    <row r="806" spans="1:7">
      <c r="A806" s="1249">
        <v>15100</v>
      </c>
      <c r="B806" s="496" t="s">
        <v>4127</v>
      </c>
      <c r="C806" s="564" t="s">
        <v>196</v>
      </c>
      <c r="D806" s="1250" t="s">
        <v>193</v>
      </c>
      <c r="E806" s="1180" t="s">
        <v>4224</v>
      </c>
      <c r="F806" s="1239">
        <v>32.5</v>
      </c>
      <c r="G806" s="1">
        <f>Holzkiste!H28</f>
        <v>0</v>
      </c>
    </row>
    <row r="807" spans="1:7">
      <c r="A807" s="1249">
        <v>15105</v>
      </c>
      <c r="B807" s="496" t="s">
        <v>4128</v>
      </c>
      <c r="C807" s="564" t="s">
        <v>198</v>
      </c>
      <c r="D807" s="1250" t="s">
        <v>193</v>
      </c>
      <c r="E807" s="1180" t="s">
        <v>4224</v>
      </c>
      <c r="F807" s="1239">
        <v>32.5</v>
      </c>
      <c r="G807" s="1">
        <f>Holzkiste!H29</f>
        <v>0</v>
      </c>
    </row>
    <row r="808" spans="1:7">
      <c r="A808" s="1249">
        <v>15390</v>
      </c>
      <c r="B808" s="496" t="s">
        <v>4129</v>
      </c>
      <c r="C808" s="564" t="s">
        <v>1887</v>
      </c>
      <c r="D808" s="1250" t="s">
        <v>212</v>
      </c>
      <c r="E808" s="1180" t="s">
        <v>4224</v>
      </c>
      <c r="F808" s="1239">
        <v>37</v>
      </c>
      <c r="G808" s="1">
        <f>Holzkiste!H30</f>
        <v>0</v>
      </c>
    </row>
    <row r="809" spans="1:7">
      <c r="A809" s="1249">
        <v>15395</v>
      </c>
      <c r="B809" s="496" t="s">
        <v>4130</v>
      </c>
      <c r="C809" s="564" t="s">
        <v>1888</v>
      </c>
      <c r="D809" s="1250" t="s">
        <v>212</v>
      </c>
      <c r="E809" s="1180" t="s">
        <v>4224</v>
      </c>
      <c r="F809" s="1239">
        <v>37</v>
      </c>
      <c r="G809" s="1">
        <f>Holzkiste!H31</f>
        <v>0</v>
      </c>
    </row>
    <row r="810" spans="1:7">
      <c r="A810" s="1249">
        <v>15385</v>
      </c>
      <c r="B810" s="496" t="s">
        <v>4131</v>
      </c>
      <c r="C810" s="564" t="s">
        <v>1889</v>
      </c>
      <c r="D810" s="1250" t="s">
        <v>212</v>
      </c>
      <c r="E810" s="1180" t="s">
        <v>4224</v>
      </c>
      <c r="F810" s="1239">
        <v>37</v>
      </c>
      <c r="G810" s="1">
        <f>Holzkiste!H32</f>
        <v>0</v>
      </c>
    </row>
    <row r="811" spans="1:7">
      <c r="A811" s="1249">
        <v>15110</v>
      </c>
      <c r="B811" s="496" t="s">
        <v>4132</v>
      </c>
      <c r="C811" s="564" t="s">
        <v>200</v>
      </c>
      <c r="D811" s="1250" t="s">
        <v>100</v>
      </c>
      <c r="E811" s="1180" t="s">
        <v>4224</v>
      </c>
      <c r="F811" s="1239">
        <v>26</v>
      </c>
      <c r="G811" s="1">
        <f>Holzkiste!H33</f>
        <v>0</v>
      </c>
    </row>
    <row r="812" spans="1:7">
      <c r="A812" s="1249">
        <v>15115</v>
      </c>
      <c r="B812" s="496" t="s">
        <v>4133</v>
      </c>
      <c r="C812" s="564" t="s">
        <v>202</v>
      </c>
      <c r="D812" s="1250" t="s">
        <v>149</v>
      </c>
      <c r="E812" s="1180" t="s">
        <v>4224</v>
      </c>
      <c r="F812" s="1239">
        <v>27.5</v>
      </c>
      <c r="G812" s="1">
        <f>Holzkiste!H34</f>
        <v>0</v>
      </c>
    </row>
    <row r="813" spans="1:7">
      <c r="A813" s="1249">
        <v>15120</v>
      </c>
      <c r="B813" s="496" t="s">
        <v>4134</v>
      </c>
      <c r="C813" s="564" t="s">
        <v>206</v>
      </c>
      <c r="D813" s="1250" t="s">
        <v>205</v>
      </c>
      <c r="E813" s="1180" t="s">
        <v>4224</v>
      </c>
      <c r="F813" s="1239">
        <v>40</v>
      </c>
      <c r="G813" s="1">
        <f>Holzkiste!H35</f>
        <v>0</v>
      </c>
    </row>
    <row r="814" spans="1:7">
      <c r="A814" s="1249">
        <v>15550</v>
      </c>
      <c r="B814" s="496" t="s">
        <v>4135</v>
      </c>
      <c r="C814" s="564" t="s">
        <v>1893</v>
      </c>
      <c r="D814" s="691" t="s">
        <v>121</v>
      </c>
      <c r="E814" s="1180" t="s">
        <v>4224</v>
      </c>
      <c r="F814" s="1239">
        <v>35</v>
      </c>
      <c r="G814" s="1">
        <f>Holzkiste!H36</f>
        <v>0</v>
      </c>
    </row>
    <row r="815" spans="1:7">
      <c r="A815" s="1249">
        <v>15125</v>
      </c>
      <c r="B815" s="496" t="s">
        <v>4136</v>
      </c>
      <c r="C815" s="564" t="s">
        <v>209</v>
      </c>
      <c r="D815" s="1250" t="s">
        <v>156</v>
      </c>
      <c r="E815" s="1180" t="s">
        <v>4224</v>
      </c>
      <c r="F815" s="1239">
        <v>35</v>
      </c>
      <c r="G815" s="1">
        <f>Holzkiste!H37</f>
        <v>0</v>
      </c>
    </row>
    <row r="816" spans="1:7">
      <c r="A816" s="1249">
        <v>15750</v>
      </c>
      <c r="B816" s="496" t="s">
        <v>4137</v>
      </c>
      <c r="C816" s="564" t="s">
        <v>1894</v>
      </c>
      <c r="D816" s="691" t="s">
        <v>2</v>
      </c>
      <c r="E816" s="1180" t="s">
        <v>4224</v>
      </c>
      <c r="F816" s="1239">
        <v>37</v>
      </c>
      <c r="G816" s="1">
        <f>Holzkiste!H38</f>
        <v>0</v>
      </c>
    </row>
    <row r="817" spans="1:7">
      <c r="A817" s="1249">
        <v>15770</v>
      </c>
      <c r="B817" s="496" t="s">
        <v>4138</v>
      </c>
      <c r="C817" s="564" t="s">
        <v>1895</v>
      </c>
      <c r="D817" s="691" t="s">
        <v>130</v>
      </c>
      <c r="E817" s="1180" t="s">
        <v>4224</v>
      </c>
      <c r="F817" s="1239">
        <v>32.5</v>
      </c>
      <c r="G817" s="1">
        <f>Holzkiste!H39</f>
        <v>0</v>
      </c>
    </row>
    <row r="818" spans="1:7">
      <c r="A818" s="1249">
        <v>15775</v>
      </c>
      <c r="B818" s="496" t="s">
        <v>4139</v>
      </c>
      <c r="C818" s="564" t="s">
        <v>1896</v>
      </c>
      <c r="D818" s="691" t="s">
        <v>130</v>
      </c>
      <c r="E818" s="1180" t="s">
        <v>4224</v>
      </c>
      <c r="F818" s="1239">
        <v>32.5</v>
      </c>
      <c r="G818" s="1">
        <f>Holzkiste!H40</f>
        <v>0</v>
      </c>
    </row>
    <row r="819" spans="1:7">
      <c r="A819" s="1249">
        <v>15760</v>
      </c>
      <c r="B819" s="496" t="s">
        <v>4140</v>
      </c>
      <c r="C819" s="564" t="s">
        <v>1897</v>
      </c>
      <c r="D819" s="691" t="s">
        <v>130</v>
      </c>
      <c r="E819" s="1180" t="s">
        <v>4224</v>
      </c>
      <c r="F819" s="1239">
        <v>37</v>
      </c>
      <c r="G819" s="1">
        <f>Holzkiste!H41</f>
        <v>0</v>
      </c>
    </row>
    <row r="820" spans="1:7">
      <c r="A820" s="1249">
        <v>15765</v>
      </c>
      <c r="B820" s="496" t="s">
        <v>4141</v>
      </c>
      <c r="C820" s="564" t="s">
        <v>1898</v>
      </c>
      <c r="D820" s="691" t="s">
        <v>130</v>
      </c>
      <c r="E820" s="1180" t="s">
        <v>4224</v>
      </c>
      <c r="F820" s="1239">
        <v>32.5</v>
      </c>
      <c r="G820" s="1">
        <f>Holzkiste!H42</f>
        <v>0</v>
      </c>
    </row>
    <row r="821" spans="1:7">
      <c r="A821" s="1249">
        <v>15755</v>
      </c>
      <c r="B821" s="496" t="s">
        <v>4142</v>
      </c>
      <c r="C821" s="564" t="s">
        <v>1899</v>
      </c>
      <c r="D821" s="691" t="s">
        <v>2</v>
      </c>
      <c r="E821" s="1180" t="s">
        <v>4224</v>
      </c>
      <c r="F821" s="1239">
        <v>37</v>
      </c>
      <c r="G821" s="1">
        <f>Holzkiste!H43</f>
        <v>0</v>
      </c>
    </row>
    <row r="822" spans="1:7">
      <c r="A822" s="1249">
        <v>15130</v>
      </c>
      <c r="B822" s="496" t="s">
        <v>4143</v>
      </c>
      <c r="C822" s="564" t="s">
        <v>210</v>
      </c>
      <c r="D822" s="1250" t="s">
        <v>149</v>
      </c>
      <c r="E822" s="1180" t="s">
        <v>4224</v>
      </c>
      <c r="F822" s="1239">
        <v>27.5</v>
      </c>
      <c r="G822" s="1">
        <f>Holzkiste!H44</f>
        <v>0</v>
      </c>
    </row>
    <row r="823" spans="1:7">
      <c r="A823" s="1249">
        <v>15135</v>
      </c>
      <c r="B823" s="496" t="s">
        <v>4144</v>
      </c>
      <c r="C823" s="564" t="s">
        <v>1202</v>
      </c>
      <c r="D823" s="1250" t="s">
        <v>92</v>
      </c>
      <c r="E823" s="1180" t="s">
        <v>4224</v>
      </c>
      <c r="F823" s="1239">
        <v>27.5</v>
      </c>
      <c r="G823" s="1">
        <f>Holzkiste!H45</f>
        <v>0</v>
      </c>
    </row>
    <row r="824" spans="1:7">
      <c r="A824" s="1249">
        <v>15555</v>
      </c>
      <c r="B824" s="496" t="s">
        <v>4145</v>
      </c>
      <c r="C824" s="564" t="s">
        <v>1900</v>
      </c>
      <c r="D824" s="691" t="s">
        <v>121</v>
      </c>
      <c r="E824" s="1180" t="s">
        <v>4224</v>
      </c>
      <c r="F824" s="1239">
        <v>40</v>
      </c>
      <c r="G824" s="1">
        <f>Holzkiste!H46</f>
        <v>0</v>
      </c>
    </row>
    <row r="825" spans="1:7">
      <c r="A825" s="1249">
        <v>15260</v>
      </c>
      <c r="B825" s="496" t="s">
        <v>4146</v>
      </c>
      <c r="C825" s="564" t="s">
        <v>1901</v>
      </c>
      <c r="D825" s="1250" t="s">
        <v>2</v>
      </c>
      <c r="E825" s="1180" t="s">
        <v>4224</v>
      </c>
      <c r="F825" s="1239">
        <v>37</v>
      </c>
      <c r="G825" s="1">
        <f>Holzkiste!H47</f>
        <v>0</v>
      </c>
    </row>
    <row r="826" spans="1:7">
      <c r="A826" s="1252">
        <v>15145</v>
      </c>
      <c r="B826" s="496" t="s">
        <v>4147</v>
      </c>
      <c r="C826" s="683">
        <v>8718036504622</v>
      </c>
      <c r="D826" s="1250" t="s">
        <v>212</v>
      </c>
      <c r="E826" s="1180" t="s">
        <v>4224</v>
      </c>
      <c r="F826" s="1239">
        <v>35</v>
      </c>
      <c r="G826" s="1">
        <f>Holzkiste!H48</f>
        <v>0</v>
      </c>
    </row>
    <row r="827" spans="1:7">
      <c r="A827" s="1249">
        <v>15275</v>
      </c>
      <c r="B827" s="496" t="s">
        <v>4148</v>
      </c>
      <c r="C827" s="564" t="s">
        <v>1902</v>
      </c>
      <c r="D827" s="1250" t="s">
        <v>2</v>
      </c>
      <c r="E827" s="1180" t="s">
        <v>4224</v>
      </c>
      <c r="F827" s="1239">
        <v>37</v>
      </c>
      <c r="G827" s="1">
        <f>Holzkiste!H49</f>
        <v>0</v>
      </c>
    </row>
    <row r="828" spans="1:7">
      <c r="A828" s="1249">
        <v>15230</v>
      </c>
      <c r="B828" s="496" t="s">
        <v>4149</v>
      </c>
      <c r="C828" s="564" t="s">
        <v>1903</v>
      </c>
      <c r="D828" s="1250" t="s">
        <v>2</v>
      </c>
      <c r="E828" s="1180" t="s">
        <v>4224</v>
      </c>
      <c r="F828" s="1239">
        <v>37</v>
      </c>
      <c r="G828" s="1">
        <f>Holzkiste!H50</f>
        <v>0</v>
      </c>
    </row>
    <row r="829" spans="1:7">
      <c r="A829" s="1249">
        <v>15285</v>
      </c>
      <c r="B829" s="496" t="s">
        <v>4150</v>
      </c>
      <c r="C829" s="564" t="s">
        <v>1905</v>
      </c>
      <c r="D829" s="1250" t="s">
        <v>2</v>
      </c>
      <c r="E829" s="1180" t="s">
        <v>4224</v>
      </c>
      <c r="F829" s="1239">
        <v>37</v>
      </c>
      <c r="G829" s="1">
        <f>Holzkiste!H51</f>
        <v>0</v>
      </c>
    </row>
    <row r="830" spans="1:7">
      <c r="A830" s="1249">
        <v>15245</v>
      </c>
      <c r="B830" s="496" t="s">
        <v>4151</v>
      </c>
      <c r="C830" s="564" t="s">
        <v>1907</v>
      </c>
      <c r="D830" s="1250" t="s">
        <v>2</v>
      </c>
      <c r="E830" s="1180" t="s">
        <v>4224</v>
      </c>
      <c r="F830" s="1239">
        <v>37</v>
      </c>
      <c r="G830" s="1">
        <f>Holzkiste!H52</f>
        <v>0</v>
      </c>
    </row>
    <row r="831" spans="1:7">
      <c r="A831" s="1249">
        <v>15270</v>
      </c>
      <c r="B831" s="496" t="s">
        <v>4152</v>
      </c>
      <c r="C831" s="564" t="s">
        <v>1908</v>
      </c>
      <c r="D831" s="1250" t="s">
        <v>2</v>
      </c>
      <c r="E831" s="1180" t="s">
        <v>4224</v>
      </c>
      <c r="F831" s="1239">
        <v>37</v>
      </c>
      <c r="G831" s="1">
        <f>Holzkiste!H53</f>
        <v>0</v>
      </c>
    </row>
    <row r="832" spans="1:7">
      <c r="A832" s="1249">
        <v>15265</v>
      </c>
      <c r="B832" s="496" t="s">
        <v>4153</v>
      </c>
      <c r="C832" s="564" t="s">
        <v>1909</v>
      </c>
      <c r="D832" s="1250" t="s">
        <v>2</v>
      </c>
      <c r="E832" s="1180" t="s">
        <v>4224</v>
      </c>
      <c r="F832" s="1239">
        <v>37</v>
      </c>
      <c r="G832" s="1">
        <f>Holzkiste!H54</f>
        <v>0</v>
      </c>
    </row>
    <row r="833" spans="1:7">
      <c r="A833" s="1249">
        <v>15240</v>
      </c>
      <c r="B833" s="496" t="s">
        <v>4154</v>
      </c>
      <c r="C833" s="564" t="s">
        <v>1911</v>
      </c>
      <c r="D833" s="1250" t="s">
        <v>2</v>
      </c>
      <c r="E833" s="1180" t="s">
        <v>4224</v>
      </c>
      <c r="F833" s="1239">
        <v>37</v>
      </c>
      <c r="G833" s="1">
        <f>Holzkiste!H55</f>
        <v>0</v>
      </c>
    </row>
    <row r="834" spans="1:7">
      <c r="A834" s="1249">
        <v>15235</v>
      </c>
      <c r="B834" s="496" t="s">
        <v>4155</v>
      </c>
      <c r="C834" s="564" t="s">
        <v>1912</v>
      </c>
      <c r="D834" s="1250" t="s">
        <v>2</v>
      </c>
      <c r="E834" s="1180" t="s">
        <v>4224</v>
      </c>
      <c r="F834" s="1239">
        <v>37</v>
      </c>
      <c r="G834" s="1">
        <f>Holzkiste!H56</f>
        <v>0</v>
      </c>
    </row>
    <row r="835" spans="1:7">
      <c r="A835" s="1249">
        <v>15280</v>
      </c>
      <c r="B835" s="496" t="s">
        <v>4156</v>
      </c>
      <c r="C835" s="564" t="s">
        <v>1913</v>
      </c>
      <c r="D835" s="1250" t="s">
        <v>2</v>
      </c>
      <c r="E835" s="1180" t="s">
        <v>4224</v>
      </c>
      <c r="F835" s="1239">
        <v>37</v>
      </c>
      <c r="G835" s="1">
        <f>Holzkiste!H57</f>
        <v>0</v>
      </c>
    </row>
    <row r="836" spans="1:7">
      <c r="A836" s="1249">
        <v>15250</v>
      </c>
      <c r="B836" s="496" t="s">
        <v>4157</v>
      </c>
      <c r="C836" s="564" t="s">
        <v>1914</v>
      </c>
      <c r="D836" s="1250" t="s">
        <v>2</v>
      </c>
      <c r="E836" s="1180" t="s">
        <v>4224</v>
      </c>
      <c r="F836" s="1239">
        <v>37</v>
      </c>
      <c r="G836" s="1">
        <f>Holzkiste!H58</f>
        <v>0</v>
      </c>
    </row>
    <row r="837" spans="1:7">
      <c r="A837" s="1249">
        <v>15150</v>
      </c>
      <c r="B837" s="496" t="s">
        <v>4158</v>
      </c>
      <c r="C837" s="564" t="s">
        <v>219</v>
      </c>
      <c r="D837" s="1250" t="s">
        <v>218</v>
      </c>
      <c r="E837" s="1180" t="s">
        <v>4224</v>
      </c>
      <c r="F837" s="1239">
        <v>28</v>
      </c>
      <c r="G837" s="1">
        <f>Holzkiste!H59</f>
        <v>0</v>
      </c>
    </row>
    <row r="838" spans="1:7">
      <c r="A838" s="1249">
        <v>15155</v>
      </c>
      <c r="B838" s="496" t="s">
        <v>4159</v>
      </c>
      <c r="C838" s="564" t="s">
        <v>222</v>
      </c>
      <c r="D838" s="1250" t="s">
        <v>77</v>
      </c>
      <c r="E838" s="1180" t="s">
        <v>4224</v>
      </c>
      <c r="F838" s="1239">
        <v>32</v>
      </c>
      <c r="G838" s="1">
        <f>Holzkiste!H60</f>
        <v>0</v>
      </c>
    </row>
    <row r="839" spans="1:7">
      <c r="A839" s="1249">
        <v>15090</v>
      </c>
      <c r="B839" s="496" t="s">
        <v>4160</v>
      </c>
      <c r="C839" s="564" t="s">
        <v>234</v>
      </c>
      <c r="D839" s="1250" t="s">
        <v>144</v>
      </c>
      <c r="E839" s="1180" t="s">
        <v>4224</v>
      </c>
      <c r="F839" s="1239">
        <v>40</v>
      </c>
      <c r="G839" s="1">
        <f>Holzkiste!H63</f>
        <v>0</v>
      </c>
    </row>
    <row r="840" spans="1:7">
      <c r="A840" s="1249">
        <v>15121</v>
      </c>
      <c r="B840" s="496" t="s">
        <v>4161</v>
      </c>
      <c r="C840" s="1253">
        <v>8719474812287</v>
      </c>
      <c r="D840" s="1250" t="s">
        <v>164</v>
      </c>
      <c r="E840" s="1180" t="s">
        <v>4224</v>
      </c>
      <c r="F840" s="1239">
        <v>35</v>
      </c>
      <c r="G840" s="1">
        <f>Holzkiste!H64</f>
        <v>0</v>
      </c>
    </row>
    <row r="841" spans="1:7">
      <c r="A841" s="1249">
        <v>15122</v>
      </c>
      <c r="B841" s="496" t="s">
        <v>4162</v>
      </c>
      <c r="C841" s="1253">
        <v>8719474812294</v>
      </c>
      <c r="D841" s="1250" t="s">
        <v>164</v>
      </c>
      <c r="E841" s="1180" t="s">
        <v>4224</v>
      </c>
      <c r="F841" s="1239">
        <v>35</v>
      </c>
      <c r="G841" s="1">
        <f>Holzkiste!H65</f>
        <v>0</v>
      </c>
    </row>
    <row r="842" spans="1:7">
      <c r="A842" s="1249">
        <v>15124</v>
      </c>
      <c r="B842" s="496" t="s">
        <v>4163</v>
      </c>
      <c r="C842" s="1253">
        <v>8719474812317</v>
      </c>
      <c r="D842" s="1250" t="s">
        <v>164</v>
      </c>
      <c r="E842" s="1180" t="s">
        <v>4224</v>
      </c>
      <c r="F842" s="1239">
        <v>35</v>
      </c>
      <c r="G842" s="1">
        <f>Holzkiste!H66</f>
        <v>0</v>
      </c>
    </row>
    <row r="843" spans="1:7">
      <c r="A843" s="1249">
        <v>15123</v>
      </c>
      <c r="B843" s="496" t="s">
        <v>4164</v>
      </c>
      <c r="C843" s="1253">
        <v>8719474812300</v>
      </c>
      <c r="D843" s="1250" t="s">
        <v>164</v>
      </c>
      <c r="E843" s="1180" t="s">
        <v>4224</v>
      </c>
      <c r="F843" s="1239">
        <v>35</v>
      </c>
      <c r="G843" s="1">
        <f>Holzkiste!H67</f>
        <v>0</v>
      </c>
    </row>
    <row r="844" spans="1:7">
      <c r="A844" s="1249">
        <v>15140</v>
      </c>
      <c r="B844" s="496" t="s">
        <v>4165</v>
      </c>
      <c r="C844" s="564" t="s">
        <v>213</v>
      </c>
      <c r="D844" s="1250" t="s">
        <v>212</v>
      </c>
      <c r="E844" s="1180" t="s">
        <v>4224</v>
      </c>
      <c r="F844" s="1239">
        <v>32</v>
      </c>
      <c r="G844" s="1">
        <f>Holzkiste!H68</f>
        <v>0</v>
      </c>
    </row>
    <row r="845" spans="1:7">
      <c r="A845" s="1249">
        <v>15160</v>
      </c>
      <c r="B845" s="496" t="s">
        <v>4166</v>
      </c>
      <c r="C845" s="564" t="s">
        <v>1201</v>
      </c>
      <c r="D845" s="1250" t="s">
        <v>175</v>
      </c>
      <c r="E845" s="1180" t="s">
        <v>4224</v>
      </c>
      <c r="F845" s="1239">
        <v>35</v>
      </c>
      <c r="G845" s="1">
        <f>Holzkiste!H69</f>
        <v>0</v>
      </c>
    </row>
    <row r="846" spans="1:7">
      <c r="A846" s="1249">
        <v>15165</v>
      </c>
      <c r="B846" s="496" t="s">
        <v>4167</v>
      </c>
      <c r="C846" s="564" t="s">
        <v>1200</v>
      </c>
      <c r="D846" s="1250" t="s">
        <v>175</v>
      </c>
      <c r="E846" s="1180" t="s">
        <v>4224</v>
      </c>
      <c r="F846" s="1239">
        <v>35</v>
      </c>
      <c r="G846" s="1">
        <f>Holzkiste!H70</f>
        <v>0</v>
      </c>
    </row>
    <row r="847" spans="1:7">
      <c r="A847" s="1249">
        <v>15170</v>
      </c>
      <c r="B847" s="496" t="s">
        <v>4168</v>
      </c>
      <c r="C847" s="564" t="s">
        <v>1199</v>
      </c>
      <c r="D847" s="1250" t="s">
        <v>175</v>
      </c>
      <c r="E847" s="1180" t="s">
        <v>4224</v>
      </c>
      <c r="F847" s="1239">
        <v>35</v>
      </c>
      <c r="G847" s="1">
        <f>Holzkiste!H71</f>
        <v>0</v>
      </c>
    </row>
    <row r="848" spans="1:7">
      <c r="A848" s="1249">
        <v>15175</v>
      </c>
      <c r="B848" s="496" t="s">
        <v>4169</v>
      </c>
      <c r="C848" s="564" t="s">
        <v>1198</v>
      </c>
      <c r="D848" s="1250" t="s">
        <v>175</v>
      </c>
      <c r="E848" s="1180" t="s">
        <v>4224</v>
      </c>
      <c r="F848" s="1239">
        <v>42</v>
      </c>
      <c r="G848" s="1">
        <f>Holzkiste!H72</f>
        <v>0</v>
      </c>
    </row>
    <row r="849" spans="1:7">
      <c r="A849" s="1249">
        <v>15180</v>
      </c>
      <c r="B849" s="496" t="s">
        <v>4170</v>
      </c>
      <c r="C849" s="564" t="s">
        <v>1197</v>
      </c>
      <c r="D849" s="1250" t="s">
        <v>175</v>
      </c>
      <c r="E849" s="1180" t="s">
        <v>4224</v>
      </c>
      <c r="F849" s="1239">
        <v>45</v>
      </c>
      <c r="G849" s="1">
        <f>Holzkiste!H73</f>
        <v>0</v>
      </c>
    </row>
    <row r="850" spans="1:7">
      <c r="A850" s="1249">
        <v>15185</v>
      </c>
      <c r="B850" s="496" t="s">
        <v>4171</v>
      </c>
      <c r="C850" s="564" t="s">
        <v>1196</v>
      </c>
      <c r="D850" s="1250" t="s">
        <v>175</v>
      </c>
      <c r="E850" s="1180" t="s">
        <v>4224</v>
      </c>
      <c r="F850" s="1239">
        <v>40</v>
      </c>
      <c r="G850" s="1">
        <f>Holzkiste!H74</f>
        <v>0</v>
      </c>
    </row>
    <row r="851" spans="1:7">
      <c r="A851" s="1249">
        <v>15190</v>
      </c>
      <c r="B851" s="496" t="s">
        <v>4172</v>
      </c>
      <c r="C851" s="564" t="s">
        <v>1195</v>
      </c>
      <c r="D851" s="1250" t="s">
        <v>175</v>
      </c>
      <c r="E851" s="1180" t="s">
        <v>4224</v>
      </c>
      <c r="F851" s="1239">
        <v>45</v>
      </c>
      <c r="G851" s="1">
        <f>Holzkiste!H75</f>
        <v>0</v>
      </c>
    </row>
    <row r="852" spans="1:7">
      <c r="A852" s="1249">
        <v>15195</v>
      </c>
      <c r="B852" s="496" t="s">
        <v>4173</v>
      </c>
      <c r="C852" s="564" t="s">
        <v>1194</v>
      </c>
      <c r="D852" s="1250" t="s">
        <v>175</v>
      </c>
      <c r="E852" s="1180" t="s">
        <v>4224</v>
      </c>
      <c r="F852" s="1239">
        <v>45</v>
      </c>
      <c r="G852" s="1">
        <f>Holzkiste!H76</f>
        <v>0</v>
      </c>
    </row>
    <row r="853" spans="1:7">
      <c r="A853" s="1249">
        <v>15200</v>
      </c>
      <c r="B853" s="496" t="s">
        <v>4174</v>
      </c>
      <c r="C853" s="564" t="s">
        <v>1193</v>
      </c>
      <c r="D853" s="1250" t="s">
        <v>175</v>
      </c>
      <c r="E853" s="1180" t="s">
        <v>4224</v>
      </c>
      <c r="F853" s="1239">
        <v>42</v>
      </c>
      <c r="G853" s="1">
        <f>Holzkiste!H77</f>
        <v>0</v>
      </c>
    </row>
    <row r="854" spans="1:7">
      <c r="A854" s="1249">
        <v>15205</v>
      </c>
      <c r="B854" s="496" t="s">
        <v>4175</v>
      </c>
      <c r="C854" s="564" t="s">
        <v>1192</v>
      </c>
      <c r="D854" s="1250" t="s">
        <v>175</v>
      </c>
      <c r="E854" s="1180" t="s">
        <v>4224</v>
      </c>
      <c r="F854" s="1239">
        <v>42</v>
      </c>
      <c r="G854" s="1">
        <f>Holzkiste!H78</f>
        <v>0</v>
      </c>
    </row>
    <row r="855" spans="1:7">
      <c r="A855" s="1249">
        <v>15210</v>
      </c>
      <c r="B855" s="496" t="s">
        <v>4176</v>
      </c>
      <c r="C855" s="564" t="s">
        <v>1191</v>
      </c>
      <c r="D855" s="1250" t="s">
        <v>175</v>
      </c>
      <c r="E855" s="1180" t="s">
        <v>4224</v>
      </c>
      <c r="F855" s="1239">
        <v>45</v>
      </c>
      <c r="G855" s="1">
        <f>Holzkiste!H79</f>
        <v>0</v>
      </c>
    </row>
    <row r="856" spans="1:7">
      <c r="A856" s="1249">
        <v>15215</v>
      </c>
      <c r="B856" s="496" t="s">
        <v>4177</v>
      </c>
      <c r="C856" s="564" t="s">
        <v>1190</v>
      </c>
      <c r="D856" s="1250" t="s">
        <v>239</v>
      </c>
      <c r="E856" s="1180" t="s">
        <v>4224</v>
      </c>
      <c r="F856" s="1239">
        <v>50</v>
      </c>
      <c r="G856" s="1">
        <f>Holzkiste!H80</f>
        <v>0</v>
      </c>
    </row>
    <row r="857" spans="1:7">
      <c r="A857" s="1249">
        <v>15220</v>
      </c>
      <c r="B857" s="496" t="s">
        <v>4178</v>
      </c>
      <c r="C857" s="564" t="s">
        <v>1189</v>
      </c>
      <c r="D857" s="1250" t="s">
        <v>175</v>
      </c>
      <c r="E857" s="1180" t="s">
        <v>4224</v>
      </c>
      <c r="F857" s="1239">
        <v>38</v>
      </c>
      <c r="G857" s="1">
        <f>Holzkiste!H81</f>
        <v>0</v>
      </c>
    </row>
    <row r="858" spans="1:7">
      <c r="A858" s="1254">
        <v>15225</v>
      </c>
      <c r="B858" s="1241" t="s">
        <v>4179</v>
      </c>
      <c r="C858" s="1256" t="s">
        <v>1188</v>
      </c>
      <c r="D858" s="1255" t="s">
        <v>175</v>
      </c>
      <c r="E858" s="1180" t="s">
        <v>4224</v>
      </c>
      <c r="F858" s="1243">
        <v>45</v>
      </c>
      <c r="G858" s="1">
        <f>Holzkiste!H82</f>
        <v>0</v>
      </c>
    </row>
    <row r="859" spans="1:7">
      <c r="A859" s="1257">
        <v>19000</v>
      </c>
      <c r="B859" s="496" t="s">
        <v>4180</v>
      </c>
      <c r="C859" s="496"/>
      <c r="D859" s="1258" t="s">
        <v>2</v>
      </c>
      <c r="E859" s="1180" t="s">
        <v>4225</v>
      </c>
      <c r="F859" s="1259">
        <v>44.5</v>
      </c>
      <c r="G859" s="1">
        <f>'Präsentationsboxen aus Pappe'!F3</f>
        <v>0</v>
      </c>
    </row>
    <row r="860" spans="1:7">
      <c r="A860" s="694" t="s">
        <v>2144</v>
      </c>
      <c r="B860" s="496" t="s">
        <v>4181</v>
      </c>
      <c r="C860" s="496"/>
      <c r="D860" s="1258" t="s">
        <v>2</v>
      </c>
      <c r="E860" s="1180" t="s">
        <v>4225</v>
      </c>
      <c r="F860" s="1259">
        <v>38</v>
      </c>
      <c r="G860" s="1">
        <f>'Präsentationsboxen aus Pappe'!F8</f>
        <v>0</v>
      </c>
    </row>
    <row r="861" spans="1:7">
      <c r="A861" s="694" t="s">
        <v>2146</v>
      </c>
      <c r="B861" s="496" t="s">
        <v>4182</v>
      </c>
      <c r="C861" s="496"/>
      <c r="D861" s="1258" t="s">
        <v>2</v>
      </c>
      <c r="E861" s="1180" t="s">
        <v>4225</v>
      </c>
      <c r="F861" s="1259">
        <v>35</v>
      </c>
      <c r="G861" s="1">
        <f>'Präsentationsboxen aus Pappe'!F13</f>
        <v>0</v>
      </c>
    </row>
    <row r="862" spans="1:7">
      <c r="A862" s="694" t="s">
        <v>2149</v>
      </c>
      <c r="B862" s="496" t="s">
        <v>4183</v>
      </c>
      <c r="C862" s="496"/>
      <c r="D862" s="1258" t="s">
        <v>2</v>
      </c>
      <c r="E862" s="1180" t="s">
        <v>4225</v>
      </c>
      <c r="F862" s="1259">
        <v>35</v>
      </c>
      <c r="G862" s="1">
        <f>'Präsentationsboxen aus Pappe'!F18</f>
        <v>0</v>
      </c>
    </row>
    <row r="863" spans="1:7">
      <c r="A863" s="694" t="s">
        <v>2153</v>
      </c>
      <c r="B863" s="496" t="s">
        <v>4184</v>
      </c>
      <c r="C863" s="496"/>
      <c r="D863" s="1258" t="s">
        <v>2</v>
      </c>
      <c r="E863" s="1180" t="s">
        <v>4225</v>
      </c>
      <c r="F863" s="1259">
        <v>36</v>
      </c>
      <c r="G863" s="1">
        <f>'Präsentationsboxen aus Pappe'!F23</f>
        <v>0</v>
      </c>
    </row>
    <row r="864" spans="1:7">
      <c r="A864" s="694" t="s">
        <v>2142</v>
      </c>
      <c r="B864" s="496" t="s">
        <v>4185</v>
      </c>
      <c r="C864" s="496"/>
      <c r="D864" s="1258" t="s">
        <v>2</v>
      </c>
      <c r="E864" s="1180" t="s">
        <v>4225</v>
      </c>
      <c r="F864" s="1259">
        <v>36</v>
      </c>
      <c r="G864" s="1">
        <f>'Präsentationsboxen aus Pappe'!F28</f>
        <v>0</v>
      </c>
    </row>
    <row r="865" spans="1:7">
      <c r="A865" s="694" t="s">
        <v>2217</v>
      </c>
      <c r="B865" s="496" t="s">
        <v>4186</v>
      </c>
      <c r="C865" s="496"/>
      <c r="D865" s="1258" t="s">
        <v>2</v>
      </c>
      <c r="E865" s="1180" t="s">
        <v>4225</v>
      </c>
      <c r="F865" s="1259">
        <v>45.5</v>
      </c>
      <c r="G865" s="1">
        <f>'Präsentationsboxen aus Pappe'!F33</f>
        <v>0</v>
      </c>
    </row>
    <row r="866" spans="1:7">
      <c r="A866" s="694" t="s">
        <v>2147</v>
      </c>
      <c r="B866" s="496" t="s">
        <v>4187</v>
      </c>
      <c r="C866" s="496"/>
      <c r="D866" s="1258" t="s">
        <v>2</v>
      </c>
      <c r="E866" s="1180" t="s">
        <v>4225</v>
      </c>
      <c r="F866" s="1259">
        <v>51.5</v>
      </c>
      <c r="G866" s="1">
        <f>'Präsentationsboxen aus Pappe'!F38</f>
        <v>0</v>
      </c>
    </row>
    <row r="867" spans="1:7">
      <c r="A867" s="694" t="s">
        <v>2150</v>
      </c>
      <c r="B867" s="496" t="s">
        <v>4188</v>
      </c>
      <c r="C867" s="496"/>
      <c r="D867" s="1258" t="s">
        <v>2</v>
      </c>
      <c r="E867" s="1180" t="s">
        <v>4225</v>
      </c>
      <c r="F867" s="1259">
        <v>36</v>
      </c>
      <c r="G867" s="1">
        <f>'Präsentationsboxen aus Pappe'!F43</f>
        <v>0</v>
      </c>
    </row>
    <row r="868" spans="1:7">
      <c r="A868" s="694" t="s">
        <v>2154</v>
      </c>
      <c r="B868" s="496" t="s">
        <v>4189</v>
      </c>
      <c r="C868" s="496"/>
      <c r="D868" s="1258" t="s">
        <v>2</v>
      </c>
      <c r="E868" s="1180" t="s">
        <v>4225</v>
      </c>
      <c r="F868" s="1259">
        <v>38.5</v>
      </c>
      <c r="G868" s="1">
        <f>'Präsentationsboxen aus Pappe'!F48</f>
        <v>0</v>
      </c>
    </row>
    <row r="869" spans="1:7">
      <c r="A869" s="694" t="s">
        <v>2155</v>
      </c>
      <c r="B869" s="496" t="s">
        <v>4190</v>
      </c>
      <c r="C869" s="496"/>
      <c r="D869" s="1258" t="s">
        <v>2</v>
      </c>
      <c r="E869" s="1180" t="s">
        <v>4225</v>
      </c>
      <c r="F869" s="1259">
        <v>46</v>
      </c>
      <c r="G869" s="1">
        <f>'Präsentationsboxen aus Pappe'!F53</f>
        <v>0</v>
      </c>
    </row>
    <row r="870" spans="1:7">
      <c r="A870" s="694" t="s">
        <v>2157</v>
      </c>
      <c r="B870" s="496" t="s">
        <v>4191</v>
      </c>
      <c r="C870" s="496"/>
      <c r="D870" s="1258" t="s">
        <v>2</v>
      </c>
      <c r="E870" s="1180" t="s">
        <v>4225</v>
      </c>
      <c r="F870" s="1259">
        <v>40.5</v>
      </c>
      <c r="G870" s="1">
        <f>'Präsentationsboxen aus Pappe'!F59</f>
        <v>0</v>
      </c>
    </row>
    <row r="871" spans="1:7">
      <c r="A871" s="694" t="s">
        <v>2162</v>
      </c>
      <c r="B871" s="496" t="s">
        <v>4192</v>
      </c>
      <c r="C871" s="496"/>
      <c r="D871" s="1258" t="s">
        <v>2</v>
      </c>
      <c r="E871" s="1180" t="s">
        <v>4225</v>
      </c>
      <c r="F871" s="1259">
        <v>41.5</v>
      </c>
      <c r="G871" s="1">
        <f>'Präsentationsboxen aus Pappe'!F64</f>
        <v>0</v>
      </c>
    </row>
    <row r="872" spans="1:7">
      <c r="A872" s="694" t="s">
        <v>2166</v>
      </c>
      <c r="B872" s="496" t="s">
        <v>4193</v>
      </c>
      <c r="C872" s="496"/>
      <c r="D872" s="1258" t="s">
        <v>2</v>
      </c>
      <c r="E872" s="1180" t="s">
        <v>4225</v>
      </c>
      <c r="F872" s="1259">
        <v>43</v>
      </c>
      <c r="G872" s="1">
        <f>'Präsentationsboxen aus Pappe'!F69</f>
        <v>0</v>
      </c>
    </row>
    <row r="873" spans="1:7">
      <c r="A873" s="694" t="s">
        <v>2169</v>
      </c>
      <c r="B873" s="496" t="s">
        <v>4194</v>
      </c>
      <c r="C873" s="496"/>
      <c r="D873" s="1260" t="s">
        <v>92</v>
      </c>
      <c r="E873" s="1180" t="s">
        <v>4225</v>
      </c>
      <c r="F873" s="1259">
        <v>40.5</v>
      </c>
      <c r="G873" s="1">
        <f>'Präsentationsboxen aus Pappe'!F74</f>
        <v>0</v>
      </c>
    </row>
    <row r="874" spans="1:7">
      <c r="A874" s="694" t="s">
        <v>2173</v>
      </c>
      <c r="B874" s="496" t="s">
        <v>4195</v>
      </c>
      <c r="C874" s="496"/>
      <c r="D874" s="1258" t="s">
        <v>2</v>
      </c>
      <c r="E874" s="1180" t="s">
        <v>4225</v>
      </c>
      <c r="F874" s="1259">
        <v>52</v>
      </c>
      <c r="G874" s="1">
        <f>'Präsentationsboxen aus Pappe'!F79</f>
        <v>0</v>
      </c>
    </row>
    <row r="875" spans="1:7">
      <c r="A875" s="694" t="s">
        <v>2156</v>
      </c>
      <c r="B875" s="496" t="s">
        <v>4196</v>
      </c>
      <c r="C875" s="496"/>
      <c r="D875" s="1260" t="s">
        <v>240</v>
      </c>
      <c r="E875" s="1180" t="s">
        <v>4225</v>
      </c>
      <c r="F875" s="1259">
        <v>36</v>
      </c>
      <c r="G875" s="1">
        <f>'Präsentationsboxen aus Pappe'!F84</f>
        <v>0</v>
      </c>
    </row>
    <row r="876" spans="1:7">
      <c r="A876" s="694" t="s">
        <v>2159</v>
      </c>
      <c r="B876" s="496" t="s">
        <v>4197</v>
      </c>
      <c r="C876" s="496"/>
      <c r="D876" s="1260" t="s">
        <v>130</v>
      </c>
      <c r="E876" s="1180" t="s">
        <v>4225</v>
      </c>
      <c r="F876" s="1259">
        <v>30.5</v>
      </c>
      <c r="G876" s="1">
        <f>'Präsentationsboxen aus Pappe'!F89</f>
        <v>0</v>
      </c>
    </row>
    <row r="877" spans="1:7">
      <c r="A877" s="694" t="s">
        <v>2165</v>
      </c>
      <c r="B877" s="496" t="s">
        <v>4198</v>
      </c>
      <c r="C877" s="496"/>
      <c r="D877" s="1260" t="s">
        <v>130</v>
      </c>
      <c r="E877" s="1180" t="s">
        <v>4225</v>
      </c>
      <c r="F877" s="1259">
        <v>29</v>
      </c>
      <c r="G877" s="1">
        <f>'Präsentationsboxen aus Pappe'!F94</f>
        <v>0</v>
      </c>
    </row>
    <row r="878" spans="1:7">
      <c r="A878" s="694" t="s">
        <v>2168</v>
      </c>
      <c r="B878" s="496" t="s">
        <v>4199</v>
      </c>
      <c r="C878" s="496"/>
      <c r="D878" s="1260" t="s">
        <v>130</v>
      </c>
      <c r="E878" s="1180" t="s">
        <v>4225</v>
      </c>
      <c r="F878" s="1259">
        <v>31.5</v>
      </c>
      <c r="G878" s="1">
        <f>'Präsentationsboxen aus Pappe'!F99</f>
        <v>0</v>
      </c>
    </row>
    <row r="879" spans="1:7">
      <c r="A879" s="694" t="s">
        <v>2172</v>
      </c>
      <c r="B879" s="496" t="s">
        <v>4200</v>
      </c>
      <c r="C879" s="496"/>
      <c r="D879" s="1260" t="s">
        <v>106</v>
      </c>
      <c r="E879" s="1180" t="s">
        <v>4225</v>
      </c>
      <c r="F879" s="1259">
        <v>37</v>
      </c>
      <c r="G879" s="1">
        <f>'Präsentationsboxen aus Pappe'!F104</f>
        <v>0</v>
      </c>
    </row>
    <row r="880" spans="1:7">
      <c r="A880" s="694" t="s">
        <v>2175</v>
      </c>
      <c r="B880" s="496" t="s">
        <v>4201</v>
      </c>
      <c r="C880" s="496"/>
      <c r="D880" s="1260" t="s">
        <v>121</v>
      </c>
      <c r="E880" s="1180" t="s">
        <v>4225</v>
      </c>
      <c r="F880" s="1259">
        <v>51</v>
      </c>
      <c r="G880" s="1">
        <f>'Präsentationsboxen aus Pappe'!F109</f>
        <v>0</v>
      </c>
    </row>
    <row r="881" spans="1:7">
      <c r="A881" s="694" t="s">
        <v>2177</v>
      </c>
      <c r="B881" s="496" t="s">
        <v>4202</v>
      </c>
      <c r="C881" s="496"/>
      <c r="D881" s="1260" t="s">
        <v>57</v>
      </c>
      <c r="E881" s="1180" t="s">
        <v>4225</v>
      </c>
      <c r="F881" s="1259">
        <v>54</v>
      </c>
      <c r="G881" s="1">
        <f>'Präsentationsboxen aus Pappe'!F116</f>
        <v>0</v>
      </c>
    </row>
    <row r="882" spans="1:7">
      <c r="A882" s="694" t="s">
        <v>2178</v>
      </c>
      <c r="B882" s="496" t="s">
        <v>4203</v>
      </c>
      <c r="C882" s="496"/>
      <c r="D882" s="1260" t="s">
        <v>121</v>
      </c>
      <c r="E882" s="1180" t="s">
        <v>4225</v>
      </c>
      <c r="F882" s="1259">
        <v>45.5</v>
      </c>
      <c r="G882" s="1">
        <f>'Präsentationsboxen aus Pappe'!F121</f>
        <v>0</v>
      </c>
    </row>
    <row r="883" spans="1:7">
      <c r="A883" s="694" t="s">
        <v>2180</v>
      </c>
      <c r="B883" s="496" t="s">
        <v>4204</v>
      </c>
      <c r="C883" s="496"/>
      <c r="D883" s="1258" t="s">
        <v>156</v>
      </c>
      <c r="E883" s="1180" t="s">
        <v>4225</v>
      </c>
      <c r="F883" s="1259">
        <v>55</v>
      </c>
      <c r="G883" s="1">
        <f>'Präsentationsboxen aus Pappe'!F126</f>
        <v>0</v>
      </c>
    </row>
    <row r="884" spans="1:7">
      <c r="A884" s="694" t="s">
        <v>2181</v>
      </c>
      <c r="B884" s="496" t="s">
        <v>4205</v>
      </c>
      <c r="C884" s="496"/>
      <c r="D884" s="1260" t="s">
        <v>164</v>
      </c>
      <c r="E884" s="1180" t="s">
        <v>4225</v>
      </c>
      <c r="F884" s="1259">
        <v>63.5</v>
      </c>
      <c r="G884" s="1">
        <f>'Präsentationsboxen aus Pappe'!F131</f>
        <v>0</v>
      </c>
    </row>
    <row r="885" spans="1:7">
      <c r="A885" s="694" t="s">
        <v>2183</v>
      </c>
      <c r="B885" s="496" t="s">
        <v>4206</v>
      </c>
      <c r="C885" s="496"/>
      <c r="D885" s="1260" t="s">
        <v>57</v>
      </c>
      <c r="E885" s="1180" t="s">
        <v>4225</v>
      </c>
      <c r="F885" s="1259">
        <v>53.5</v>
      </c>
      <c r="G885" s="1">
        <f>'Präsentationsboxen aus Pappe'!F136</f>
        <v>0</v>
      </c>
    </row>
    <row r="886" spans="1:7">
      <c r="A886" s="694" t="s">
        <v>2185</v>
      </c>
      <c r="B886" s="496" t="s">
        <v>4207</v>
      </c>
      <c r="C886" s="496"/>
      <c r="D886" s="1260" t="s">
        <v>121</v>
      </c>
      <c r="E886" s="1180" t="s">
        <v>4225</v>
      </c>
      <c r="F886" s="1259">
        <v>49</v>
      </c>
      <c r="G886" s="1">
        <f>'Präsentationsboxen aus Pappe'!F141</f>
        <v>0</v>
      </c>
    </row>
    <row r="887" spans="1:7">
      <c r="A887" s="694" t="s">
        <v>2186</v>
      </c>
      <c r="B887" s="496" t="s">
        <v>4208</v>
      </c>
      <c r="C887" s="496"/>
      <c r="D887" s="1260" t="s">
        <v>57</v>
      </c>
      <c r="E887" s="1180" t="s">
        <v>4225</v>
      </c>
      <c r="F887" s="1259">
        <v>56.5</v>
      </c>
      <c r="G887" s="1">
        <f>'Präsentationsboxen aus Pappe'!F146</f>
        <v>0</v>
      </c>
    </row>
    <row r="888" spans="1:7">
      <c r="A888" s="694" t="s">
        <v>2188</v>
      </c>
      <c r="B888" s="496" t="s">
        <v>4209</v>
      </c>
      <c r="C888" s="496"/>
      <c r="D888" s="1260" t="s">
        <v>11</v>
      </c>
      <c r="E888" s="1180" t="s">
        <v>4225</v>
      </c>
      <c r="F888" s="1259">
        <v>67</v>
      </c>
      <c r="G888" s="1">
        <f>'Präsentationsboxen aus Pappe'!F151</f>
        <v>0</v>
      </c>
    </row>
    <row r="889" spans="1:7">
      <c r="A889" s="694" t="s">
        <v>2190</v>
      </c>
      <c r="B889" s="496" t="s">
        <v>4210</v>
      </c>
      <c r="C889" s="496"/>
      <c r="D889" s="1260" t="s">
        <v>167</v>
      </c>
      <c r="E889" s="1180" t="s">
        <v>4225</v>
      </c>
      <c r="F889" s="1259">
        <v>43</v>
      </c>
      <c r="G889" s="1">
        <f>'Präsentationsboxen aus Pappe'!F156</f>
        <v>0</v>
      </c>
    </row>
    <row r="890" spans="1:7">
      <c r="A890" s="694" t="s">
        <v>2191</v>
      </c>
      <c r="B890" s="496" t="s">
        <v>4211</v>
      </c>
      <c r="C890" s="496"/>
      <c r="D890" s="1260" t="s">
        <v>121</v>
      </c>
      <c r="E890" s="1180" t="s">
        <v>4225</v>
      </c>
      <c r="F890" s="1259">
        <v>59</v>
      </c>
      <c r="G890" s="1">
        <f>'Präsentationsboxen aus Pappe'!F161</f>
        <v>0</v>
      </c>
    </row>
    <row r="891" spans="1:7">
      <c r="A891" s="810">
        <v>100050</v>
      </c>
      <c r="B891" s="496" t="s">
        <v>4212</v>
      </c>
      <c r="C891" s="496"/>
      <c r="D891" s="810" t="s">
        <v>2204</v>
      </c>
      <c r="E891" s="1180" t="s">
        <v>4223</v>
      </c>
      <c r="F891" s="1175">
        <v>15</v>
      </c>
      <c r="G891" s="1">
        <f>Werbematerial!F3</f>
        <v>0</v>
      </c>
    </row>
    <row r="892" spans="1:7">
      <c r="A892" s="810">
        <v>100051</v>
      </c>
      <c r="B892" s="496" t="s">
        <v>4212</v>
      </c>
      <c r="C892" s="496"/>
      <c r="D892" s="810" t="s">
        <v>2204</v>
      </c>
      <c r="E892" s="1180" t="s">
        <v>4223</v>
      </c>
      <c r="F892" s="1175">
        <v>15</v>
      </c>
      <c r="G892" s="1">
        <f>Werbematerial!F4</f>
        <v>0</v>
      </c>
    </row>
    <row r="893" spans="1:7">
      <c r="A893" s="810">
        <v>100053</v>
      </c>
      <c r="B893" s="496" t="s">
        <v>4212</v>
      </c>
      <c r="C893" s="496"/>
      <c r="D893" s="810" t="s">
        <v>2204</v>
      </c>
      <c r="E893" s="1180" t="s">
        <v>4223</v>
      </c>
      <c r="F893" s="1175">
        <v>15</v>
      </c>
      <c r="G893" s="1">
        <f>Werbematerial!F5</f>
        <v>0</v>
      </c>
    </row>
    <row r="894" spans="1:7">
      <c r="A894" s="810">
        <v>100055</v>
      </c>
      <c r="B894" s="496" t="s">
        <v>4212</v>
      </c>
      <c r="C894" s="496"/>
      <c r="D894" s="810" t="s">
        <v>2204</v>
      </c>
      <c r="E894" s="1180" t="s">
        <v>4223</v>
      </c>
      <c r="F894" s="1175">
        <v>15</v>
      </c>
      <c r="G894" s="1">
        <f>Werbematerial!F6</f>
        <v>0</v>
      </c>
    </row>
    <row r="895" spans="1:7">
      <c r="A895" s="810">
        <v>100057</v>
      </c>
      <c r="B895" s="496" t="s">
        <v>4212</v>
      </c>
      <c r="C895" s="496"/>
      <c r="D895" s="810" t="s">
        <v>2204</v>
      </c>
      <c r="E895" s="1180" t="s">
        <v>4223</v>
      </c>
      <c r="F895" s="1175">
        <v>15</v>
      </c>
      <c r="G895" s="1">
        <f>Werbematerial!F7</f>
        <v>0</v>
      </c>
    </row>
    <row r="896" spans="1:7">
      <c r="A896" s="810">
        <v>100058</v>
      </c>
      <c r="B896" s="496" t="s">
        <v>4212</v>
      </c>
      <c r="C896" s="496"/>
      <c r="D896" s="810" t="s">
        <v>2204</v>
      </c>
      <c r="E896" s="1180" t="s">
        <v>4223</v>
      </c>
      <c r="F896" s="1175">
        <v>15</v>
      </c>
      <c r="G896" s="1">
        <f>Werbematerial!F8</f>
        <v>0</v>
      </c>
    </row>
    <row r="897" spans="1:7">
      <c r="A897" s="810">
        <v>100059</v>
      </c>
      <c r="B897" s="496" t="s">
        <v>4212</v>
      </c>
      <c r="C897" s="496"/>
      <c r="D897" s="810" t="s">
        <v>2204</v>
      </c>
      <c r="E897" s="1180" t="s">
        <v>4223</v>
      </c>
      <c r="F897" s="1175">
        <v>15</v>
      </c>
      <c r="G897" s="1">
        <f>Werbematerial!F9</f>
        <v>0</v>
      </c>
    </row>
    <row r="898" spans="1:7">
      <c r="A898" s="810">
        <v>100060</v>
      </c>
      <c r="B898" s="496" t="s">
        <v>4212</v>
      </c>
      <c r="C898" s="496"/>
      <c r="D898" s="810" t="s">
        <v>2204</v>
      </c>
      <c r="E898" s="1180" t="s">
        <v>4223</v>
      </c>
      <c r="F898" s="1175">
        <v>15</v>
      </c>
      <c r="G898" s="1">
        <f>Werbematerial!F10</f>
        <v>0</v>
      </c>
    </row>
    <row r="899" spans="1:7">
      <c r="A899" s="810">
        <v>100061</v>
      </c>
      <c r="B899" s="496" t="s">
        <v>4212</v>
      </c>
      <c r="C899" s="496"/>
      <c r="D899" s="810" t="s">
        <v>2204</v>
      </c>
      <c r="E899" s="1180" t="s">
        <v>4223</v>
      </c>
      <c r="F899" s="1175">
        <v>15</v>
      </c>
      <c r="G899" s="1">
        <f>Werbematerial!F11</f>
        <v>0</v>
      </c>
    </row>
    <row r="900" spans="1:7">
      <c r="A900" s="810">
        <v>100062</v>
      </c>
      <c r="B900" s="496" t="s">
        <v>4212</v>
      </c>
      <c r="C900" s="496"/>
      <c r="D900" s="810" t="s">
        <v>2204</v>
      </c>
      <c r="E900" s="1180" t="s">
        <v>4223</v>
      </c>
      <c r="F900" s="1175">
        <v>15</v>
      </c>
      <c r="G900" s="1">
        <f>Werbematerial!F12</f>
        <v>0</v>
      </c>
    </row>
    <row r="901" spans="1:7">
      <c r="A901" s="810">
        <v>100063</v>
      </c>
      <c r="B901" s="496" t="s">
        <v>4212</v>
      </c>
      <c r="C901" s="496"/>
      <c r="D901" s="810" t="s">
        <v>2204</v>
      </c>
      <c r="E901" s="1180" t="s">
        <v>4223</v>
      </c>
      <c r="F901" s="1175">
        <v>15</v>
      </c>
      <c r="G901" s="1">
        <f>Werbematerial!F13</f>
        <v>0</v>
      </c>
    </row>
    <row r="902" spans="1:7">
      <c r="A902" s="810">
        <v>100064</v>
      </c>
      <c r="B902" s="496" t="s">
        <v>4212</v>
      </c>
      <c r="C902" s="496"/>
      <c r="D902" s="810" t="s">
        <v>2204</v>
      </c>
      <c r="E902" s="1180" t="s">
        <v>4223</v>
      </c>
      <c r="F902" s="1175">
        <v>15</v>
      </c>
      <c r="G902" s="1">
        <f>Werbematerial!F14</f>
        <v>0</v>
      </c>
    </row>
    <row r="903" spans="1:7">
      <c r="A903" s="810">
        <v>100095</v>
      </c>
      <c r="B903" s="496" t="s">
        <v>4212</v>
      </c>
      <c r="C903" s="496"/>
      <c r="D903" s="810" t="s">
        <v>2204</v>
      </c>
      <c r="E903" s="1180" t="s">
        <v>4223</v>
      </c>
      <c r="F903" s="1175">
        <v>15</v>
      </c>
      <c r="G903" s="1">
        <f>Werbematerial!F15</f>
        <v>0</v>
      </c>
    </row>
    <row r="904" spans="1:7">
      <c r="A904" s="810">
        <v>100096</v>
      </c>
      <c r="B904" s="496" t="s">
        <v>4212</v>
      </c>
      <c r="C904" s="496"/>
      <c r="D904" s="810" t="s">
        <v>2204</v>
      </c>
      <c r="E904" s="1180" t="s">
        <v>4223</v>
      </c>
      <c r="F904" s="1175">
        <v>15</v>
      </c>
      <c r="G904" s="1">
        <f>Werbematerial!F16</f>
        <v>0</v>
      </c>
    </row>
    <row r="905" spans="1:7">
      <c r="A905" s="810">
        <v>100097</v>
      </c>
      <c r="B905" s="496" t="s">
        <v>4212</v>
      </c>
      <c r="C905" s="496"/>
      <c r="D905" s="810" t="s">
        <v>2204</v>
      </c>
      <c r="E905" s="1180" t="s">
        <v>4223</v>
      </c>
      <c r="F905" s="1175">
        <v>15</v>
      </c>
      <c r="G905" s="1">
        <f>Werbematerial!F17</f>
        <v>0</v>
      </c>
    </row>
    <row r="906" spans="1:7">
      <c r="A906" s="810">
        <v>100098</v>
      </c>
      <c r="B906" s="496" t="s">
        <v>4212</v>
      </c>
      <c r="C906" s="496"/>
      <c r="D906" s="810" t="s">
        <v>2204</v>
      </c>
      <c r="E906" s="1180" t="s">
        <v>4223</v>
      </c>
      <c r="F906" s="1175">
        <v>15</v>
      </c>
      <c r="G906" s="1">
        <f>Werbematerial!F18</f>
        <v>0</v>
      </c>
    </row>
    <row r="907" spans="1:7">
      <c r="A907" s="810">
        <v>100065</v>
      </c>
      <c r="B907" s="496" t="s">
        <v>4213</v>
      </c>
      <c r="C907" s="496"/>
      <c r="D907" s="810" t="s">
        <v>2208</v>
      </c>
      <c r="E907" s="1180" t="s">
        <v>4223</v>
      </c>
      <c r="F907" s="1175">
        <v>35</v>
      </c>
      <c r="G907" s="1">
        <f>Werbematerial!F19</f>
        <v>0</v>
      </c>
    </row>
    <row r="908" spans="1:7">
      <c r="A908" s="810">
        <v>100066</v>
      </c>
      <c r="B908" s="496" t="s">
        <v>4213</v>
      </c>
      <c r="C908" s="496"/>
      <c r="D908" s="810" t="s">
        <v>2208</v>
      </c>
      <c r="E908" s="1180" t="s">
        <v>4223</v>
      </c>
      <c r="F908" s="1175">
        <v>35</v>
      </c>
      <c r="G908" s="1">
        <f>Werbematerial!F20</f>
        <v>0</v>
      </c>
    </row>
    <row r="909" spans="1:7">
      <c r="A909" s="810">
        <v>100067</v>
      </c>
      <c r="B909" s="496" t="s">
        <v>4213</v>
      </c>
      <c r="C909" s="496"/>
      <c r="D909" s="810" t="s">
        <v>2208</v>
      </c>
      <c r="E909" s="1180" t="s">
        <v>4223</v>
      </c>
      <c r="F909" s="1175">
        <v>35</v>
      </c>
      <c r="G909" s="1">
        <f>Werbematerial!F21</f>
        <v>0</v>
      </c>
    </row>
    <row r="910" spans="1:7">
      <c r="A910" s="810">
        <v>100068</v>
      </c>
      <c r="B910" s="496" t="s">
        <v>4213</v>
      </c>
      <c r="C910" s="496"/>
      <c r="D910" s="810" t="s">
        <v>2208</v>
      </c>
      <c r="E910" s="1180" t="s">
        <v>4223</v>
      </c>
      <c r="F910" s="1175">
        <v>35</v>
      </c>
      <c r="G910" s="1">
        <f>Werbematerial!F22</f>
        <v>0</v>
      </c>
    </row>
    <row r="911" spans="1:7">
      <c r="A911" s="810">
        <v>100069</v>
      </c>
      <c r="B911" s="496" t="s">
        <v>4213</v>
      </c>
      <c r="C911" s="496"/>
      <c r="D911" s="810" t="s">
        <v>2208</v>
      </c>
      <c r="E911" s="1180" t="s">
        <v>4223</v>
      </c>
      <c r="F911" s="1175">
        <v>35</v>
      </c>
      <c r="G911" s="1">
        <f>Werbematerial!F23</f>
        <v>0</v>
      </c>
    </row>
    <row r="912" spans="1:7">
      <c r="A912" s="810">
        <v>100070</v>
      </c>
      <c r="B912" s="496" t="s">
        <v>4213</v>
      </c>
      <c r="C912" s="496"/>
      <c r="D912" s="810" t="s">
        <v>2208</v>
      </c>
      <c r="E912" s="1180" t="s">
        <v>4223</v>
      </c>
      <c r="F912" s="1175">
        <v>35</v>
      </c>
      <c r="G912" s="1">
        <f>Werbematerial!F24</f>
        <v>0</v>
      </c>
    </row>
    <row r="913" spans="1:7">
      <c r="A913" s="810">
        <v>100071</v>
      </c>
      <c r="B913" s="496" t="s">
        <v>4213</v>
      </c>
      <c r="C913" s="496"/>
      <c r="D913" s="810" t="s">
        <v>2208</v>
      </c>
      <c r="E913" s="1180" t="s">
        <v>4223</v>
      </c>
      <c r="F913" s="1175">
        <v>35</v>
      </c>
      <c r="G913" s="1">
        <f>Werbematerial!F25</f>
        <v>0</v>
      </c>
    </row>
    <row r="914" spans="1:7">
      <c r="A914" s="810">
        <v>100072</v>
      </c>
      <c r="B914" s="496" t="s">
        <v>4213</v>
      </c>
      <c r="C914" s="496"/>
      <c r="D914" s="810" t="s">
        <v>2208</v>
      </c>
      <c r="E914" s="1180" t="s">
        <v>4223</v>
      </c>
      <c r="F914" s="1175">
        <v>35</v>
      </c>
      <c r="G914" s="1">
        <f>Werbematerial!F26</f>
        <v>0</v>
      </c>
    </row>
    <row r="915" spans="1:7">
      <c r="A915" s="810">
        <v>100073</v>
      </c>
      <c r="B915" s="496" t="s">
        <v>4214</v>
      </c>
      <c r="C915" s="496"/>
      <c r="D915" s="810" t="s">
        <v>2209</v>
      </c>
      <c r="E915" s="1180" t="s">
        <v>4223</v>
      </c>
      <c r="F915" s="1175">
        <v>40</v>
      </c>
      <c r="G915" s="1">
        <f>Werbematerial!F27</f>
        <v>0</v>
      </c>
    </row>
    <row r="916" spans="1:7">
      <c r="A916" s="810">
        <v>100074</v>
      </c>
      <c r="B916" s="496" t="s">
        <v>4214</v>
      </c>
      <c r="C916" s="496"/>
      <c r="D916" s="810" t="s">
        <v>2209</v>
      </c>
      <c r="E916" s="1180" t="s">
        <v>4223</v>
      </c>
      <c r="F916" s="1175">
        <v>40</v>
      </c>
      <c r="G916" s="1">
        <f>Werbematerial!F28</f>
        <v>0</v>
      </c>
    </row>
    <row r="917" spans="1:7">
      <c r="A917" s="810">
        <v>100075</v>
      </c>
      <c r="B917" s="496" t="s">
        <v>4214</v>
      </c>
      <c r="C917" s="496"/>
      <c r="D917" s="810" t="s">
        <v>2209</v>
      </c>
      <c r="E917" s="1180" t="s">
        <v>4223</v>
      </c>
      <c r="F917" s="1175">
        <v>40</v>
      </c>
      <c r="G917" s="1">
        <f>Werbematerial!F29</f>
        <v>0</v>
      </c>
    </row>
    <row r="918" spans="1:7">
      <c r="A918" s="810">
        <v>100076</v>
      </c>
      <c r="B918" s="496" t="s">
        <v>4214</v>
      </c>
      <c r="C918" s="496"/>
      <c r="D918" s="810" t="s">
        <v>2209</v>
      </c>
      <c r="E918" s="1180" t="s">
        <v>4223</v>
      </c>
      <c r="F918" s="1175">
        <v>40</v>
      </c>
      <c r="G918" s="1">
        <f>Werbematerial!F30</f>
        <v>0</v>
      </c>
    </row>
    <row r="919" spans="1:7">
      <c r="A919" s="810">
        <v>100077</v>
      </c>
      <c r="B919" s="496" t="s">
        <v>4212</v>
      </c>
      <c r="C919" s="496"/>
      <c r="D919" s="810" t="s">
        <v>2211</v>
      </c>
      <c r="E919" s="1180" t="s">
        <v>4223</v>
      </c>
      <c r="F919" s="1175">
        <v>7.5</v>
      </c>
      <c r="G919" s="1">
        <f>Werbematerial!F31</f>
        <v>0</v>
      </c>
    </row>
    <row r="920" spans="1:7">
      <c r="A920" s="810">
        <v>100078</v>
      </c>
      <c r="B920" s="496" t="s">
        <v>4212</v>
      </c>
      <c r="C920" s="496"/>
      <c r="D920" s="810" t="s">
        <v>2211</v>
      </c>
      <c r="E920" s="1180" t="s">
        <v>4223</v>
      </c>
      <c r="F920" s="1175">
        <v>7.5</v>
      </c>
      <c r="G920" s="1">
        <f>Werbematerial!F32</f>
        <v>0</v>
      </c>
    </row>
    <row r="921" spans="1:7">
      <c r="A921" s="810">
        <v>100079</v>
      </c>
      <c r="B921" s="496" t="s">
        <v>4212</v>
      </c>
      <c r="C921" s="496"/>
      <c r="D921" s="810" t="s">
        <v>2211</v>
      </c>
      <c r="E921" s="1180" t="s">
        <v>4223</v>
      </c>
      <c r="F921" s="1175">
        <v>7.5</v>
      </c>
      <c r="G921" s="1">
        <f>Werbematerial!F33</f>
        <v>0</v>
      </c>
    </row>
    <row r="922" spans="1:7">
      <c r="A922" s="810">
        <v>100080</v>
      </c>
      <c r="B922" s="496" t="s">
        <v>4212</v>
      </c>
      <c r="C922" s="496"/>
      <c r="D922" s="810" t="s">
        <v>2211</v>
      </c>
      <c r="E922" s="1180" t="s">
        <v>4223</v>
      </c>
      <c r="F922" s="1175">
        <v>7.5</v>
      </c>
      <c r="G922" s="1">
        <f>Werbematerial!F34</f>
        <v>0</v>
      </c>
    </row>
    <row r="923" spans="1:7">
      <c r="A923" s="810">
        <v>100081</v>
      </c>
      <c r="B923" s="496" t="s">
        <v>4212</v>
      </c>
      <c r="C923" s="496"/>
      <c r="D923" s="810" t="s">
        <v>2211</v>
      </c>
      <c r="E923" s="1180" t="s">
        <v>4223</v>
      </c>
      <c r="F923" s="1175">
        <v>7.5</v>
      </c>
      <c r="G923" s="1">
        <f>Werbematerial!F35</f>
        <v>0</v>
      </c>
    </row>
    <row r="924" spans="1:7">
      <c r="A924" s="810">
        <v>100083</v>
      </c>
      <c r="B924" s="496" t="s">
        <v>4212</v>
      </c>
      <c r="C924" s="496"/>
      <c r="D924" s="810" t="s">
        <v>2211</v>
      </c>
      <c r="E924" s="1180" t="s">
        <v>4223</v>
      </c>
      <c r="F924" s="1175">
        <v>7.5</v>
      </c>
      <c r="G924" s="1">
        <f>Werbematerial!F36</f>
        <v>0</v>
      </c>
    </row>
    <row r="925" spans="1:7">
      <c r="A925" s="810">
        <v>100084</v>
      </c>
      <c r="B925" s="496" t="s">
        <v>4212</v>
      </c>
      <c r="C925" s="496"/>
      <c r="D925" s="810" t="s">
        <v>2211</v>
      </c>
      <c r="E925" s="1180" t="s">
        <v>4223</v>
      </c>
      <c r="F925" s="1175">
        <v>7.5</v>
      </c>
      <c r="G925" s="1">
        <f>Werbematerial!F37</f>
        <v>0</v>
      </c>
    </row>
    <row r="926" spans="1:7">
      <c r="A926" s="810">
        <v>100085</v>
      </c>
      <c r="B926" s="496" t="s">
        <v>4212</v>
      </c>
      <c r="C926" s="496"/>
      <c r="D926" s="810" t="s">
        <v>2211</v>
      </c>
      <c r="E926" s="1180" t="s">
        <v>4223</v>
      </c>
      <c r="F926" s="1175">
        <v>7.5</v>
      </c>
      <c r="G926" s="1">
        <f>Werbematerial!F38</f>
        <v>0</v>
      </c>
    </row>
    <row r="927" spans="1:7">
      <c r="A927" s="810">
        <v>100086</v>
      </c>
      <c r="B927" s="496" t="s">
        <v>4212</v>
      </c>
      <c r="C927" s="496"/>
      <c r="D927" s="810" t="s">
        <v>2211</v>
      </c>
      <c r="E927" s="1180" t="s">
        <v>4223</v>
      </c>
      <c r="F927" s="1175">
        <v>7.5</v>
      </c>
      <c r="G927" s="1">
        <f>Werbematerial!F39</f>
        <v>0</v>
      </c>
    </row>
    <row r="928" spans="1:7">
      <c r="A928" s="810">
        <v>100087</v>
      </c>
      <c r="B928" s="496" t="s">
        <v>4212</v>
      </c>
      <c r="C928" s="496"/>
      <c r="D928" s="810" t="s">
        <v>2211</v>
      </c>
      <c r="E928" s="1180" t="s">
        <v>4223</v>
      </c>
      <c r="F928" s="1175">
        <v>7.5</v>
      </c>
      <c r="G928" s="1">
        <f>Werbematerial!F40</f>
        <v>0</v>
      </c>
    </row>
    <row r="929" spans="1:7">
      <c r="A929" s="810">
        <v>100088</v>
      </c>
      <c r="B929" s="496" t="s">
        <v>4212</v>
      </c>
      <c r="C929" s="496"/>
      <c r="D929" s="810" t="s">
        <v>2211</v>
      </c>
      <c r="E929" s="1180" t="s">
        <v>4223</v>
      </c>
      <c r="F929" s="1175">
        <v>7.5</v>
      </c>
      <c r="G929" s="1">
        <f>Werbematerial!F41</f>
        <v>0</v>
      </c>
    </row>
    <row r="930" spans="1:7">
      <c r="A930" s="810">
        <v>100092</v>
      </c>
      <c r="B930" s="496" t="s">
        <v>4212</v>
      </c>
      <c r="C930" s="496"/>
      <c r="D930" s="810" t="s">
        <v>2211</v>
      </c>
      <c r="E930" s="1180" t="s">
        <v>4223</v>
      </c>
      <c r="F930" s="1175">
        <v>7.5</v>
      </c>
      <c r="G930" s="1">
        <f>Werbematerial!F42</f>
        <v>0</v>
      </c>
    </row>
    <row r="931" spans="1:7">
      <c r="A931" s="810">
        <v>100099</v>
      </c>
      <c r="B931" s="496" t="s">
        <v>4212</v>
      </c>
      <c r="C931" s="496"/>
      <c r="D931" s="810" t="s">
        <v>2211</v>
      </c>
      <c r="E931" s="1180" t="s">
        <v>4223</v>
      </c>
      <c r="F931" s="1175">
        <v>7.5</v>
      </c>
      <c r="G931" s="1">
        <f>Werbematerial!F43</f>
        <v>0</v>
      </c>
    </row>
    <row r="932" spans="1:7">
      <c r="A932" s="810">
        <v>100100</v>
      </c>
      <c r="B932" s="496" t="s">
        <v>4212</v>
      </c>
      <c r="C932" s="496"/>
      <c r="D932" s="810" t="s">
        <v>2211</v>
      </c>
      <c r="E932" s="1180" t="s">
        <v>4223</v>
      </c>
      <c r="F932" s="1175">
        <v>7.5</v>
      </c>
      <c r="G932" s="1">
        <f>Werbematerial!F44</f>
        <v>0</v>
      </c>
    </row>
    <row r="933" spans="1:7">
      <c r="A933" s="810">
        <v>100101</v>
      </c>
      <c r="B933" s="496" t="s">
        <v>4212</v>
      </c>
      <c r="C933" s="496"/>
      <c r="D933" s="810" t="s">
        <v>2211</v>
      </c>
      <c r="E933" s="1180" t="s">
        <v>4223</v>
      </c>
      <c r="F933" s="1175">
        <v>7.5</v>
      </c>
      <c r="G933" s="1">
        <f>Werbematerial!F45</f>
        <v>0</v>
      </c>
    </row>
    <row r="934" spans="1:7">
      <c r="A934" s="810">
        <v>100102</v>
      </c>
      <c r="B934" s="496" t="s">
        <v>4212</v>
      </c>
      <c r="C934" s="496"/>
      <c r="D934" s="810" t="s">
        <v>2211</v>
      </c>
      <c r="E934" s="1180" t="s">
        <v>4223</v>
      </c>
      <c r="F934" s="1175">
        <v>7.5</v>
      </c>
      <c r="G934" s="1">
        <f>Werbematerial!F46</f>
        <v>0</v>
      </c>
    </row>
    <row r="935" spans="1:7">
      <c r="A935" s="810">
        <v>100103</v>
      </c>
      <c r="B935" s="496" t="s">
        <v>4212</v>
      </c>
      <c r="C935" s="496"/>
      <c r="D935" s="810" t="s">
        <v>2211</v>
      </c>
      <c r="E935" s="1180" t="s">
        <v>4223</v>
      </c>
      <c r="F935" s="1175">
        <v>7.5</v>
      </c>
      <c r="G935" s="1">
        <f>Werbematerial!F47</f>
        <v>0</v>
      </c>
    </row>
    <row r="936" spans="1:7">
      <c r="A936" s="810">
        <v>100104</v>
      </c>
      <c r="B936" s="496" t="s">
        <v>4212</v>
      </c>
      <c r="C936" s="496"/>
      <c r="D936" s="810" t="s">
        <v>2211</v>
      </c>
      <c r="E936" s="1180" t="s">
        <v>4223</v>
      </c>
      <c r="F936" s="1175">
        <v>7.5</v>
      </c>
      <c r="G936" s="1">
        <f>Werbematerial!F48</f>
        <v>0</v>
      </c>
    </row>
    <row r="937" spans="1:7">
      <c r="A937" s="810">
        <v>100105</v>
      </c>
      <c r="B937" s="496" t="s">
        <v>4212</v>
      </c>
      <c r="C937" s="496"/>
      <c r="D937" s="810" t="s">
        <v>2211</v>
      </c>
      <c r="E937" s="1180" t="s">
        <v>4223</v>
      </c>
      <c r="F937" s="1175">
        <v>7.5</v>
      </c>
      <c r="G937" s="1">
        <f>Werbematerial!F49</f>
        <v>0</v>
      </c>
    </row>
    <row r="938" spans="1:7">
      <c r="A938" s="810">
        <v>100106</v>
      </c>
      <c r="B938" s="496" t="s">
        <v>4212</v>
      </c>
      <c r="C938" s="496"/>
      <c r="D938" s="810" t="s">
        <v>2211</v>
      </c>
      <c r="E938" s="1180" t="s">
        <v>4223</v>
      </c>
      <c r="F938" s="1175">
        <v>7.5</v>
      </c>
      <c r="G938" s="1">
        <f>Werbematerial!F50</f>
        <v>0</v>
      </c>
    </row>
    <row r="939" spans="1:7">
      <c r="A939" s="810" t="s">
        <v>3096</v>
      </c>
      <c r="B939" s="496" t="s">
        <v>4215</v>
      </c>
      <c r="C939" s="496"/>
      <c r="D939" s="810" t="s">
        <v>3101</v>
      </c>
      <c r="E939" s="1180" t="s">
        <v>4223</v>
      </c>
      <c r="F939" s="1175">
        <v>1.5</v>
      </c>
      <c r="G939" s="1">
        <f>Werbematerial!F51</f>
        <v>0</v>
      </c>
    </row>
    <row r="940" spans="1:7">
      <c r="A940" s="810" t="s">
        <v>3097</v>
      </c>
      <c r="B940" s="496" t="s">
        <v>4215</v>
      </c>
      <c r="C940" s="496"/>
      <c r="D940" s="810" t="s">
        <v>3101</v>
      </c>
      <c r="E940" s="1180" t="s">
        <v>4223</v>
      </c>
      <c r="F940" s="1175">
        <v>1.5</v>
      </c>
      <c r="G940" s="1">
        <f>Werbematerial!F52</f>
        <v>0</v>
      </c>
    </row>
    <row r="941" spans="1:7">
      <c r="A941" s="810" t="s">
        <v>3098</v>
      </c>
      <c r="B941" s="496" t="s">
        <v>4215</v>
      </c>
      <c r="C941" s="496"/>
      <c r="D941" s="810" t="s">
        <v>3101</v>
      </c>
      <c r="E941" s="1180" t="s">
        <v>4223</v>
      </c>
      <c r="F941" s="1175">
        <v>1.5</v>
      </c>
      <c r="G941" s="1">
        <f>Werbematerial!F53</f>
        <v>0</v>
      </c>
    </row>
    <row r="942" spans="1:7">
      <c r="A942" s="810" t="s">
        <v>3099</v>
      </c>
      <c r="B942" s="496" t="s">
        <v>4215</v>
      </c>
      <c r="C942" s="496"/>
      <c r="D942" s="810" t="s">
        <v>3101</v>
      </c>
      <c r="E942" s="1180" t="s">
        <v>4223</v>
      </c>
      <c r="F942" s="1175">
        <v>1.5</v>
      </c>
      <c r="G942" s="1">
        <f>Werbematerial!F54</f>
        <v>0</v>
      </c>
    </row>
    <row r="944" spans="1:7">
      <c r="G944" s="1">
        <f>SUM(G5:G943)</f>
        <v>0</v>
      </c>
    </row>
  </sheetData>
  <conditionalFormatting sqref="D55:D65">
    <cfRule type="cellIs" dxfId="11" priority="11" stopIfTrue="1" operator="equal">
      <formula>0</formula>
    </cfRule>
  </conditionalFormatting>
  <conditionalFormatting sqref="D114">
    <cfRule type="cellIs" dxfId="10" priority="4" stopIfTrue="1" operator="equal">
      <formula>0</formula>
    </cfRule>
  </conditionalFormatting>
  <conditionalFormatting sqref="D5:D60">
    <cfRule type="cellIs" dxfId="9" priority="10" stopIfTrue="1" operator="equal">
      <formula>0</formula>
    </cfRule>
  </conditionalFormatting>
  <conditionalFormatting sqref="D66:D68 D83:D84 D115 D86:D104 D70:D81 D106:D113">
    <cfRule type="cellIs" dxfId="8" priority="9" stopIfTrue="1" operator="equal">
      <formula>0</formula>
    </cfRule>
  </conditionalFormatting>
  <conditionalFormatting sqref="D65">
    <cfRule type="cellIs" dxfId="7" priority="8" stopIfTrue="1" operator="equal">
      <formula>0</formula>
    </cfRule>
  </conditionalFormatting>
  <conditionalFormatting sqref="D69">
    <cfRule type="cellIs" dxfId="6" priority="7" stopIfTrue="1" operator="equal">
      <formula>0</formula>
    </cfRule>
  </conditionalFormatting>
  <conditionalFormatting sqref="D82">
    <cfRule type="cellIs" dxfId="5" priority="6" stopIfTrue="1" operator="equal">
      <formula>0</formula>
    </cfRule>
  </conditionalFormatting>
  <conditionalFormatting sqref="D105">
    <cfRule type="cellIs" dxfId="4" priority="5" stopIfTrue="1" operator="equal">
      <formula>0</formula>
    </cfRule>
  </conditionalFormatting>
  <conditionalFormatting sqref="D85">
    <cfRule type="cellIs" dxfId="3" priority="3" stopIfTrue="1" operator="equal">
      <formula>0</formula>
    </cfRule>
  </conditionalFormatting>
  <conditionalFormatting sqref="D69">
    <cfRule type="cellIs" dxfId="2" priority="2" stopIfTrue="1" operator="equal">
      <formula>0</formula>
    </cfRule>
  </conditionalFormatting>
  <conditionalFormatting sqref="D116:D12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769F-85A5-4A24-8722-2BDC655A5F98}">
  <dimension ref="A2:C4"/>
  <sheetViews>
    <sheetView view="pageLayout" zoomScaleNormal="100" workbookViewId="0">
      <selection activeCell="F24" sqref="F24"/>
    </sheetView>
  </sheetViews>
  <sheetFormatPr defaultRowHeight="15"/>
  <sheetData>
    <row r="2" spans="1:3">
      <c r="A2" s="1263" t="s">
        <v>4216</v>
      </c>
      <c r="B2" s="1264" t="s">
        <v>4217</v>
      </c>
      <c r="C2" s="1265"/>
    </row>
    <row r="3" spans="1:3">
      <c r="A3" s="1263" t="s">
        <v>4218</v>
      </c>
      <c r="B3" s="1264" t="s">
        <v>4219</v>
      </c>
      <c r="C3" s="1265"/>
    </row>
    <row r="4" spans="1:3">
      <c r="A4" s="1263" t="s">
        <v>4220</v>
      </c>
      <c r="B4" s="1266" t="s">
        <v>4221</v>
      </c>
      <c r="C4" s="1265"/>
    </row>
  </sheetData>
  <hyperlinks>
    <hyperlink ref="B4" r:id="rId1" xr:uid="{A1E0595C-B623-4602-96B3-0F92BAB79E0A}"/>
  </hyperlinks>
  <pageMargins left="0.7" right="0.7" top="1.6354166666666667" bottom="0.95833333333333337" header="0.3" footer="0.3"/>
  <pageSetup paperSize="9" orientation="portrait" horizontalDpi="4294967293" verticalDpi="0" r:id="rId2"/>
  <headerFooter>
    <oddHeader>&amp;L&amp;G&amp;C&amp;18
RECHNUNG
&amp;R
K.v.K. 67781284
BTW Nr.: NL 001877940B87
IBAN: NL02 RABO 0315846569
BIC: RABONL2U</oddHeader>
    <oddFooter xml:space="preserve">&amp;LZahlungsziel ist innerhalb von 14 Tagen nach erhalt der Rechnung, nach 14 Tagen berechnen wir 5% Aufpreis
</oddFoot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11"/>
  <sheetViews>
    <sheetView showZeros="0" topLeftCell="A19" workbookViewId="0">
      <selection activeCell="E30" sqref="E30"/>
    </sheetView>
  </sheetViews>
  <sheetFormatPr defaultRowHeight="15" customHeight="1"/>
  <cols>
    <col min="1" max="1" width="9.140625" style="77"/>
    <col min="2" max="2" width="33.28515625" style="20" bestFit="1" customWidth="1"/>
    <col min="3" max="3" width="36.140625" style="20" bestFit="1" customWidth="1"/>
    <col min="4" max="4" width="20.42578125" bestFit="1" customWidth="1"/>
    <col min="5" max="5" width="11.7109375" bestFit="1" customWidth="1"/>
  </cols>
  <sheetData>
    <row r="1" spans="1:5" ht="15" customHeight="1">
      <c r="A1" s="295" t="s">
        <v>1165</v>
      </c>
      <c r="B1" s="296" t="s">
        <v>1166</v>
      </c>
      <c r="C1" s="296"/>
      <c r="D1" s="295" t="s">
        <v>1164</v>
      </c>
      <c r="E1" s="297" t="s">
        <v>140</v>
      </c>
    </row>
    <row r="2" spans="1:5" ht="15" customHeight="1">
      <c r="A2" s="298"/>
      <c r="B2" s="299"/>
      <c r="C2" s="299"/>
      <c r="D2" s="298"/>
      <c r="E2" s="300" t="s">
        <v>141</v>
      </c>
    </row>
    <row r="3" spans="1:5" ht="15" customHeight="1" thickBot="1">
      <c r="A3" s="315"/>
      <c r="B3" s="316"/>
      <c r="C3" s="316"/>
      <c r="D3" s="317"/>
      <c r="E3" s="323" t="s">
        <v>143</v>
      </c>
    </row>
    <row r="4" spans="1:5" ht="15" customHeight="1">
      <c r="A4" s="310" t="s">
        <v>1681</v>
      </c>
      <c r="B4" s="311" t="s">
        <v>0</v>
      </c>
      <c r="C4" s="312" t="s">
        <v>1</v>
      </c>
      <c r="D4" s="313" t="s">
        <v>5</v>
      </c>
      <c r="E4" s="314" t="e">
        <f>'Eve''s Garden'!#REF!</f>
        <v>#REF!</v>
      </c>
    </row>
    <row r="5" spans="1:5" ht="15" customHeight="1">
      <c r="A5" s="301" t="s">
        <v>1782</v>
      </c>
      <c r="B5" s="302" t="s">
        <v>0</v>
      </c>
      <c r="C5" s="303" t="s">
        <v>3</v>
      </c>
      <c r="D5" s="304" t="s">
        <v>18</v>
      </c>
      <c r="E5" s="314" t="e">
        <f>'Eve''s Garden'!#REF!</f>
        <v>#REF!</v>
      </c>
    </row>
    <row r="6" spans="1:5" ht="15" customHeight="1">
      <c r="A6" s="301" t="s">
        <v>1682</v>
      </c>
      <c r="B6" s="302" t="s">
        <v>0</v>
      </c>
      <c r="C6" s="303" t="s">
        <v>4</v>
      </c>
      <c r="D6" s="304" t="s">
        <v>5</v>
      </c>
      <c r="E6" s="314" t="e">
        <f>'Eve''s Garden'!#REF!</f>
        <v>#REF!</v>
      </c>
    </row>
    <row r="7" spans="1:5" ht="15" customHeight="1">
      <c r="A7" s="301" t="s">
        <v>1683</v>
      </c>
      <c r="B7" s="302" t="s">
        <v>0</v>
      </c>
      <c r="C7" s="303" t="s">
        <v>1747</v>
      </c>
      <c r="D7" s="304" t="s">
        <v>5</v>
      </c>
      <c r="E7" s="314" t="e">
        <f>'Eve''s Garden'!#REF!</f>
        <v>#REF!</v>
      </c>
    </row>
    <row r="8" spans="1:5" ht="15" customHeight="1">
      <c r="A8" s="301" t="s">
        <v>1684</v>
      </c>
      <c r="B8" s="302" t="s">
        <v>0</v>
      </c>
      <c r="C8" s="303" t="s">
        <v>1748</v>
      </c>
      <c r="D8" s="304" t="s">
        <v>5</v>
      </c>
      <c r="E8" s="314" t="e">
        <f>'Eve''s Garden'!#REF!</f>
        <v>#REF!</v>
      </c>
    </row>
    <row r="9" spans="1:5" ht="15" customHeight="1">
      <c r="A9" s="301" t="s">
        <v>1685</v>
      </c>
      <c r="B9" s="302" t="s">
        <v>0</v>
      </c>
      <c r="C9" s="303" t="s">
        <v>6</v>
      </c>
      <c r="D9" s="304" t="s">
        <v>5</v>
      </c>
      <c r="E9" s="314" t="e">
        <f>'Eve''s Garden'!#REF!</f>
        <v>#REF!</v>
      </c>
    </row>
    <row r="10" spans="1:5" ht="15" customHeight="1">
      <c r="A10" s="301" t="s">
        <v>1783</v>
      </c>
      <c r="B10" s="302" t="s">
        <v>0</v>
      </c>
      <c r="C10" s="303" t="s">
        <v>7</v>
      </c>
      <c r="D10" s="304" t="s">
        <v>5</v>
      </c>
      <c r="E10" s="314" t="e">
        <f>'Eve''s Garden'!#REF!</f>
        <v>#REF!</v>
      </c>
    </row>
    <row r="11" spans="1:5" ht="15" customHeight="1">
      <c r="A11" s="301" t="s">
        <v>1686</v>
      </c>
      <c r="B11" s="302" t="s">
        <v>0</v>
      </c>
      <c r="C11" s="303" t="s">
        <v>1749</v>
      </c>
      <c r="D11" s="304" t="s">
        <v>5</v>
      </c>
      <c r="E11" s="314" t="e">
        <f>'Eve''s Garden'!#REF!</f>
        <v>#REF!</v>
      </c>
    </row>
    <row r="12" spans="1:5" ht="15" customHeight="1">
      <c r="A12" s="301" t="s">
        <v>1687</v>
      </c>
      <c r="B12" s="302" t="s">
        <v>0</v>
      </c>
      <c r="C12" s="303" t="s">
        <v>8</v>
      </c>
      <c r="D12" s="304" t="s">
        <v>18</v>
      </c>
      <c r="E12" s="314" t="e">
        <f>'Eve''s Garden'!#REF!</f>
        <v>#REF!</v>
      </c>
    </row>
    <row r="13" spans="1:5" ht="15" customHeight="1">
      <c r="A13" s="301" t="s">
        <v>1688</v>
      </c>
      <c r="B13" s="302" t="s">
        <v>0</v>
      </c>
      <c r="C13" s="303" t="s">
        <v>9</v>
      </c>
      <c r="D13" s="304" t="s">
        <v>5</v>
      </c>
      <c r="E13" s="314" t="e">
        <f>'Eve''s Garden'!#REF!</f>
        <v>#REF!</v>
      </c>
    </row>
    <row r="14" spans="1:5" ht="15" customHeight="1">
      <c r="A14" s="301" t="s">
        <v>1784</v>
      </c>
      <c r="B14" s="302" t="s">
        <v>0</v>
      </c>
      <c r="C14" s="303" t="s">
        <v>1750</v>
      </c>
      <c r="D14" s="304" t="s">
        <v>11</v>
      </c>
      <c r="E14" s="314" t="e">
        <f>'Eve''s Garden'!#REF!</f>
        <v>#REF!</v>
      </c>
    </row>
    <row r="15" spans="1:5" ht="15" customHeight="1">
      <c r="A15" s="301" t="s">
        <v>1690</v>
      </c>
      <c r="B15" s="302" t="s">
        <v>0</v>
      </c>
      <c r="C15" s="303" t="s">
        <v>12</v>
      </c>
      <c r="D15" s="304" t="s">
        <v>11</v>
      </c>
      <c r="E15" s="314" t="e">
        <f>'Eve''s Garden'!#REF!</f>
        <v>#REF!</v>
      </c>
    </row>
    <row r="16" spans="1:5" ht="15" customHeight="1">
      <c r="A16" s="301" t="s">
        <v>1691</v>
      </c>
      <c r="B16" s="302" t="s">
        <v>0</v>
      </c>
      <c r="C16" s="303" t="s">
        <v>13</v>
      </c>
      <c r="D16" s="304" t="s">
        <v>11</v>
      </c>
      <c r="E16" s="314" t="e">
        <f>'Eve''s Garden'!#REF!</f>
        <v>#REF!</v>
      </c>
    </row>
    <row r="17" spans="1:5" ht="15" customHeight="1">
      <c r="A17" s="301" t="s">
        <v>1785</v>
      </c>
      <c r="B17" s="302" t="s">
        <v>0</v>
      </c>
      <c r="C17" s="303" t="s">
        <v>14</v>
      </c>
      <c r="D17" s="304" t="s">
        <v>15</v>
      </c>
      <c r="E17" s="314" t="e">
        <f>'Eve''s Garden'!#REF!</f>
        <v>#REF!</v>
      </c>
    </row>
    <row r="18" spans="1:5" ht="15" customHeight="1">
      <c r="A18" s="301" t="s">
        <v>1692</v>
      </c>
      <c r="B18" s="302" t="s">
        <v>0</v>
      </c>
      <c r="C18" s="303" t="s">
        <v>1751</v>
      </c>
      <c r="D18" s="304" t="s">
        <v>15</v>
      </c>
      <c r="E18" s="314" t="e">
        <f>'Eve''s Garden'!#REF!</f>
        <v>#REF!</v>
      </c>
    </row>
    <row r="19" spans="1:5" ht="15" customHeight="1">
      <c r="A19" s="301" t="s">
        <v>1786</v>
      </c>
      <c r="B19" s="302" t="s">
        <v>0</v>
      </c>
      <c r="C19" s="303" t="s">
        <v>525</v>
      </c>
      <c r="D19" s="304" t="s">
        <v>18</v>
      </c>
      <c r="E19" s="314" t="e">
        <f>'Eve''s Garden'!#REF!</f>
        <v>#REF!</v>
      </c>
    </row>
    <row r="20" spans="1:5" ht="15" customHeight="1">
      <c r="A20" s="301" t="s">
        <v>1693</v>
      </c>
      <c r="B20" s="302" t="s">
        <v>0</v>
      </c>
      <c r="C20" s="303" t="s">
        <v>17</v>
      </c>
      <c r="D20" s="304" t="s">
        <v>18</v>
      </c>
      <c r="E20" s="314" t="e">
        <f>'Eve''s Garden'!#REF!</f>
        <v>#REF!</v>
      </c>
    </row>
    <row r="21" spans="1:5" ht="15" customHeight="1">
      <c r="A21" s="301" t="s">
        <v>1694</v>
      </c>
      <c r="B21" s="302" t="s">
        <v>0</v>
      </c>
      <c r="C21" s="303" t="s">
        <v>1752</v>
      </c>
      <c r="D21" s="304" t="s">
        <v>15</v>
      </c>
      <c r="E21" s="314" t="e">
        <f>'Eve''s Garden'!#REF!</f>
        <v>#REF!</v>
      </c>
    </row>
    <row r="22" spans="1:5" ht="15" customHeight="1">
      <c r="A22" s="301" t="s">
        <v>1695</v>
      </c>
      <c r="B22" s="302" t="s">
        <v>0</v>
      </c>
      <c r="C22" s="303" t="s">
        <v>1753</v>
      </c>
      <c r="D22" s="304" t="s">
        <v>18</v>
      </c>
      <c r="E22" s="314" t="e">
        <f>'Eve''s Garden'!#REF!</f>
        <v>#REF!</v>
      </c>
    </row>
    <row r="23" spans="1:5" ht="15" customHeight="1">
      <c r="A23" s="301" t="s">
        <v>1696</v>
      </c>
      <c r="B23" s="302" t="s">
        <v>0</v>
      </c>
      <c r="C23" s="303" t="s">
        <v>1754</v>
      </c>
      <c r="D23" s="304" t="s">
        <v>1755</v>
      </c>
      <c r="E23" s="314" t="e">
        <f>'Eve''s Garden'!#REF!</f>
        <v>#REF!</v>
      </c>
    </row>
    <row r="24" spans="1:5" ht="15" customHeight="1">
      <c r="A24" s="301" t="s">
        <v>1787</v>
      </c>
      <c r="B24" s="302" t="s">
        <v>0</v>
      </c>
      <c r="C24" s="303" t="s">
        <v>19</v>
      </c>
      <c r="D24" s="304" t="s">
        <v>18</v>
      </c>
      <c r="E24" s="314" t="e">
        <f>'Eve''s Garden'!#REF!</f>
        <v>#REF!</v>
      </c>
    </row>
    <row r="25" spans="1:5" ht="15" customHeight="1">
      <c r="A25" s="301" t="s">
        <v>1697</v>
      </c>
      <c r="B25" s="302" t="s">
        <v>0</v>
      </c>
      <c r="C25" s="303" t="s">
        <v>20</v>
      </c>
      <c r="D25" s="304" t="s">
        <v>18</v>
      </c>
      <c r="E25" s="314" t="e">
        <f>'Eve''s Garden'!#REF!</f>
        <v>#REF!</v>
      </c>
    </row>
    <row r="26" spans="1:5" ht="15" customHeight="1">
      <c r="A26" s="301" t="s">
        <v>1698</v>
      </c>
      <c r="B26" s="302" t="s">
        <v>0</v>
      </c>
      <c r="C26" s="303" t="s">
        <v>21</v>
      </c>
      <c r="D26" s="304" t="s">
        <v>18</v>
      </c>
      <c r="E26" s="314" t="e">
        <f>'Eve''s Garden'!#REF!</f>
        <v>#REF!</v>
      </c>
    </row>
    <row r="27" spans="1:5" ht="15" customHeight="1">
      <c r="A27" s="301" t="s">
        <v>1699</v>
      </c>
      <c r="B27" s="302" t="s">
        <v>0</v>
      </c>
      <c r="C27" s="303" t="s">
        <v>23</v>
      </c>
      <c r="D27" s="304" t="s">
        <v>1756</v>
      </c>
      <c r="E27" s="314" t="e">
        <f>'Eve''s Garden'!#REF!</f>
        <v>#REF!</v>
      </c>
    </row>
    <row r="28" spans="1:5" ht="15" customHeight="1">
      <c r="A28" s="301" t="s">
        <v>1700</v>
      </c>
      <c r="B28" s="302" t="s">
        <v>0</v>
      </c>
      <c r="C28" s="303" t="s">
        <v>1757</v>
      </c>
      <c r="D28" s="304" t="s">
        <v>5</v>
      </c>
      <c r="E28" s="314" t="e">
        <f>'Eve''s Garden'!#REF!</f>
        <v>#REF!</v>
      </c>
    </row>
    <row r="29" spans="1:5" ht="15" customHeight="1">
      <c r="A29" s="301" t="s">
        <v>1701</v>
      </c>
      <c r="B29" s="302" t="s">
        <v>0</v>
      </c>
      <c r="C29" s="303" t="s">
        <v>25</v>
      </c>
      <c r="D29" s="304" t="s">
        <v>5</v>
      </c>
      <c r="E29" s="314" t="e">
        <f>'Eve''s Garden'!#REF!</f>
        <v>#REF!</v>
      </c>
    </row>
    <row r="30" spans="1:5" ht="15" customHeight="1">
      <c r="A30" s="301" t="s">
        <v>1702</v>
      </c>
      <c r="B30" s="302" t="s">
        <v>0</v>
      </c>
      <c r="C30" s="303" t="s">
        <v>1758</v>
      </c>
      <c r="D30" s="304" t="s">
        <v>18</v>
      </c>
      <c r="E30" s="314" t="e">
        <f>'Eve''s Garden'!#REF!</f>
        <v>#REF!</v>
      </c>
    </row>
    <row r="31" spans="1:5" ht="15" customHeight="1">
      <c r="A31" s="301" t="s">
        <v>1703</v>
      </c>
      <c r="B31" s="302" t="s">
        <v>0</v>
      </c>
      <c r="C31" s="303" t="s">
        <v>26</v>
      </c>
      <c r="D31" s="304" t="s">
        <v>18</v>
      </c>
      <c r="E31" s="309"/>
    </row>
    <row r="32" spans="1:5" ht="15" customHeight="1">
      <c r="A32" s="301" t="s">
        <v>1704</v>
      </c>
      <c r="B32" s="302" t="s">
        <v>0</v>
      </c>
      <c r="C32" s="303" t="s">
        <v>1759</v>
      </c>
      <c r="D32" s="304" t="s">
        <v>18</v>
      </c>
      <c r="E32" s="309"/>
    </row>
    <row r="33" spans="1:5" ht="15" customHeight="1">
      <c r="A33" s="301" t="s">
        <v>1788</v>
      </c>
      <c r="B33" s="302" t="s">
        <v>0</v>
      </c>
      <c r="C33" s="303" t="s">
        <v>1760</v>
      </c>
      <c r="D33" s="304" t="s">
        <v>18</v>
      </c>
      <c r="E33" s="309"/>
    </row>
    <row r="34" spans="1:5" ht="15" customHeight="1">
      <c r="A34" s="301" t="s">
        <v>1705</v>
      </c>
      <c r="B34" s="302" t="s">
        <v>0</v>
      </c>
      <c r="C34" s="303" t="s">
        <v>1761</v>
      </c>
      <c r="D34" s="304" t="s">
        <v>18</v>
      </c>
      <c r="E34" s="309"/>
    </row>
    <row r="35" spans="1:5" ht="15" customHeight="1">
      <c r="A35" s="301" t="s">
        <v>1706</v>
      </c>
      <c r="B35" s="302" t="s">
        <v>0</v>
      </c>
      <c r="C35" s="303" t="s">
        <v>27</v>
      </c>
      <c r="D35" s="304" t="s">
        <v>18</v>
      </c>
      <c r="E35" s="309"/>
    </row>
    <row r="36" spans="1:5" ht="15" customHeight="1">
      <c r="A36" s="301" t="s">
        <v>1789</v>
      </c>
      <c r="B36" s="302" t="s">
        <v>0</v>
      </c>
      <c r="C36" s="303" t="s">
        <v>28</v>
      </c>
      <c r="D36" s="304" t="s">
        <v>5</v>
      </c>
      <c r="E36" s="309"/>
    </row>
    <row r="37" spans="1:5" ht="15" customHeight="1">
      <c r="A37" s="301" t="s">
        <v>1707</v>
      </c>
      <c r="B37" s="302" t="s">
        <v>0</v>
      </c>
      <c r="C37" s="303" t="s">
        <v>29</v>
      </c>
      <c r="D37" s="304" t="s">
        <v>5</v>
      </c>
      <c r="E37" s="309"/>
    </row>
    <row r="38" spans="1:5" ht="15" customHeight="1">
      <c r="A38" s="301" t="s">
        <v>1708</v>
      </c>
      <c r="B38" s="302" t="s">
        <v>0</v>
      </c>
      <c r="C38" s="303" t="s">
        <v>30</v>
      </c>
      <c r="D38" s="304" t="s">
        <v>5</v>
      </c>
      <c r="E38" s="309"/>
    </row>
    <row r="39" spans="1:5" ht="15" customHeight="1">
      <c r="A39" s="301" t="s">
        <v>1709</v>
      </c>
      <c r="B39" s="302" t="s">
        <v>0</v>
      </c>
      <c r="C39" s="303" t="s">
        <v>40</v>
      </c>
      <c r="D39" s="304" t="s">
        <v>5</v>
      </c>
      <c r="E39" s="309"/>
    </row>
    <row r="40" spans="1:5" ht="15" customHeight="1">
      <c r="A40" s="301" t="s">
        <v>1790</v>
      </c>
      <c r="B40" s="302" t="s">
        <v>0</v>
      </c>
      <c r="C40" s="303" t="s">
        <v>1762</v>
      </c>
      <c r="D40" s="304" t="s">
        <v>18</v>
      </c>
      <c r="E40" s="309"/>
    </row>
    <row r="41" spans="1:5" ht="15" customHeight="1">
      <c r="A41" s="301" t="s">
        <v>1710</v>
      </c>
      <c r="B41" s="302" t="s">
        <v>0</v>
      </c>
      <c r="C41" s="303" t="s">
        <v>1825</v>
      </c>
      <c r="D41" s="304" t="s">
        <v>18</v>
      </c>
      <c r="E41" s="309"/>
    </row>
    <row r="42" spans="1:5" ht="15" customHeight="1">
      <c r="A42" s="301" t="s">
        <v>1711</v>
      </c>
      <c r="B42" s="302" t="s">
        <v>0</v>
      </c>
      <c r="C42" s="303" t="s">
        <v>1763</v>
      </c>
      <c r="D42" s="304" t="s">
        <v>18</v>
      </c>
      <c r="E42" s="309"/>
    </row>
    <row r="43" spans="1:5" ht="15" customHeight="1">
      <c r="A43" s="301" t="s">
        <v>1712</v>
      </c>
      <c r="B43" s="302" t="s">
        <v>0</v>
      </c>
      <c r="C43" s="303" t="s">
        <v>33</v>
      </c>
      <c r="D43" s="304" t="s">
        <v>18</v>
      </c>
      <c r="E43" s="309"/>
    </row>
    <row r="44" spans="1:5" ht="15" customHeight="1">
      <c r="A44" s="301" t="s">
        <v>1713</v>
      </c>
      <c r="B44" s="302" t="s">
        <v>0</v>
      </c>
      <c r="C44" s="303" t="s">
        <v>1764</v>
      </c>
      <c r="D44" s="304" t="s">
        <v>18</v>
      </c>
      <c r="E44" s="309"/>
    </row>
    <row r="45" spans="1:5" ht="15" customHeight="1">
      <c r="A45" s="301" t="s">
        <v>1714</v>
      </c>
      <c r="B45" s="302" t="s">
        <v>0</v>
      </c>
      <c r="C45" s="303" t="s">
        <v>34</v>
      </c>
      <c r="D45" s="304" t="s">
        <v>18</v>
      </c>
      <c r="E45" s="309"/>
    </row>
    <row r="46" spans="1:5" ht="15" customHeight="1">
      <c r="A46" s="301" t="s">
        <v>1715</v>
      </c>
      <c r="B46" s="302" t="s">
        <v>0</v>
      </c>
      <c r="C46" s="303" t="s">
        <v>1826</v>
      </c>
      <c r="D46" s="304" t="s">
        <v>18</v>
      </c>
      <c r="E46" s="309"/>
    </row>
    <row r="47" spans="1:5" ht="15" customHeight="1">
      <c r="A47" s="301" t="s">
        <v>1716</v>
      </c>
      <c r="B47" s="302" t="s">
        <v>0</v>
      </c>
      <c r="C47" s="303" t="s">
        <v>36</v>
      </c>
      <c r="D47" s="304" t="s">
        <v>18</v>
      </c>
      <c r="E47" s="309"/>
    </row>
    <row r="48" spans="1:5" ht="15" customHeight="1">
      <c r="A48" s="301" t="s">
        <v>1717</v>
      </c>
      <c r="B48" s="302" t="s">
        <v>0</v>
      </c>
      <c r="C48" s="303" t="s">
        <v>1765</v>
      </c>
      <c r="D48" s="304" t="s">
        <v>18</v>
      </c>
      <c r="E48" s="309"/>
    </row>
    <row r="49" spans="1:5" ht="15" customHeight="1">
      <c r="A49" s="301" t="s">
        <v>1791</v>
      </c>
      <c r="B49" s="302" t="s">
        <v>0</v>
      </c>
      <c r="C49" s="303" t="s">
        <v>39</v>
      </c>
      <c r="D49" s="304" t="s">
        <v>18</v>
      </c>
      <c r="E49" s="309"/>
    </row>
    <row r="50" spans="1:5" ht="15" customHeight="1">
      <c r="A50" s="301" t="s">
        <v>1718</v>
      </c>
      <c r="B50" s="302" t="s">
        <v>0</v>
      </c>
      <c r="C50" s="303" t="s">
        <v>1766</v>
      </c>
      <c r="D50" s="304" t="s">
        <v>18</v>
      </c>
      <c r="E50" s="309"/>
    </row>
    <row r="51" spans="1:5" ht="15" customHeight="1">
      <c r="A51" s="301" t="s">
        <v>1792</v>
      </c>
      <c r="B51" s="302" t="s">
        <v>0</v>
      </c>
      <c r="C51" s="303" t="s">
        <v>353</v>
      </c>
      <c r="D51" s="304" t="s">
        <v>18</v>
      </c>
      <c r="E51" s="309"/>
    </row>
    <row r="52" spans="1:5" ht="15" customHeight="1">
      <c r="A52" s="301" t="s">
        <v>1719</v>
      </c>
      <c r="B52" s="302" t="s">
        <v>0</v>
      </c>
      <c r="C52" s="303" t="s">
        <v>41</v>
      </c>
      <c r="D52" s="304" t="s">
        <v>18</v>
      </c>
      <c r="E52" s="309"/>
    </row>
    <row r="53" spans="1:5" ht="15" customHeight="1" thickBot="1">
      <c r="A53" s="318" t="s">
        <v>1793</v>
      </c>
      <c r="B53" s="319" t="s">
        <v>0</v>
      </c>
      <c r="C53" s="320" t="s">
        <v>42</v>
      </c>
      <c r="D53" s="321" t="s">
        <v>5</v>
      </c>
      <c r="E53" s="322"/>
    </row>
    <row r="54" spans="1:5" ht="15" customHeight="1">
      <c r="A54" s="295" t="s">
        <v>1165</v>
      </c>
      <c r="B54" s="296" t="s">
        <v>1166</v>
      </c>
      <c r="C54" s="296"/>
      <c r="D54" s="295" t="s">
        <v>1164</v>
      </c>
      <c r="E54" s="297" t="s">
        <v>140</v>
      </c>
    </row>
    <row r="55" spans="1:5" ht="15" customHeight="1">
      <c r="A55" s="298"/>
      <c r="B55" s="299"/>
      <c r="C55" s="299"/>
      <c r="D55" s="298"/>
      <c r="E55" s="300" t="s">
        <v>141</v>
      </c>
    </row>
    <row r="56" spans="1:5" ht="15" customHeight="1" thickBot="1">
      <c r="A56" s="315"/>
      <c r="B56" s="316"/>
      <c r="C56" s="316"/>
      <c r="D56" s="317"/>
      <c r="E56" s="323" t="s">
        <v>143</v>
      </c>
    </row>
    <row r="57" spans="1:5" ht="15" customHeight="1">
      <c r="A57" s="310" t="s">
        <v>1794</v>
      </c>
      <c r="B57" s="311" t="s">
        <v>226</v>
      </c>
      <c r="C57" s="312" t="s">
        <v>1767</v>
      </c>
      <c r="D57" s="313" t="s">
        <v>43</v>
      </c>
      <c r="E57" s="314"/>
    </row>
    <row r="58" spans="1:5" ht="15" customHeight="1">
      <c r="A58" s="301" t="s">
        <v>1795</v>
      </c>
      <c r="B58" s="302" t="s">
        <v>226</v>
      </c>
      <c r="C58" s="303" t="s">
        <v>44</v>
      </c>
      <c r="D58" s="304" t="s">
        <v>43</v>
      </c>
      <c r="E58" s="309"/>
    </row>
    <row r="59" spans="1:5" ht="15" customHeight="1">
      <c r="A59" s="301" t="s">
        <v>1796</v>
      </c>
      <c r="B59" s="302" t="s">
        <v>226</v>
      </c>
      <c r="C59" s="303" t="s">
        <v>46</v>
      </c>
      <c r="D59" s="304" t="s">
        <v>43</v>
      </c>
      <c r="E59" s="309"/>
    </row>
    <row r="60" spans="1:5" ht="15" customHeight="1">
      <c r="A60" s="301" t="s">
        <v>1720</v>
      </c>
      <c r="B60" s="302" t="s">
        <v>226</v>
      </c>
      <c r="C60" s="303" t="s">
        <v>47</v>
      </c>
      <c r="D60" s="304" t="s">
        <v>43</v>
      </c>
      <c r="E60" s="309"/>
    </row>
    <row r="61" spans="1:5" ht="15" customHeight="1">
      <c r="A61" s="301" t="s">
        <v>1721</v>
      </c>
      <c r="B61" s="302" t="s">
        <v>226</v>
      </c>
      <c r="C61" s="303" t="s">
        <v>48</v>
      </c>
      <c r="D61" s="304" t="s">
        <v>49</v>
      </c>
      <c r="E61" s="309"/>
    </row>
    <row r="62" spans="1:5" ht="15" customHeight="1">
      <c r="A62" s="301" t="s">
        <v>1722</v>
      </c>
      <c r="B62" s="302" t="s">
        <v>226</v>
      </c>
      <c r="C62" s="303" t="s">
        <v>50</v>
      </c>
      <c r="D62" s="304" t="s">
        <v>49</v>
      </c>
      <c r="E62" s="309"/>
    </row>
    <row r="63" spans="1:5" ht="15" customHeight="1">
      <c r="A63" s="301" t="s">
        <v>1723</v>
      </c>
      <c r="B63" s="302" t="s">
        <v>226</v>
      </c>
      <c r="C63" s="303" t="s">
        <v>51</v>
      </c>
      <c r="D63" s="304" t="s">
        <v>49</v>
      </c>
      <c r="E63" s="309"/>
    </row>
    <row r="64" spans="1:5" ht="15" customHeight="1">
      <c r="A64" s="301" t="s">
        <v>1724</v>
      </c>
      <c r="B64" s="302" t="s">
        <v>226</v>
      </c>
      <c r="C64" s="303" t="s">
        <v>52</v>
      </c>
      <c r="D64" s="304" t="s">
        <v>49</v>
      </c>
      <c r="E64" s="309"/>
    </row>
    <row r="65" spans="1:5" ht="15" customHeight="1">
      <c r="A65" s="301" t="s">
        <v>1797</v>
      </c>
      <c r="B65" s="302" t="s">
        <v>226</v>
      </c>
      <c r="C65" s="303" t="s">
        <v>1768</v>
      </c>
      <c r="D65" s="304" t="s">
        <v>49</v>
      </c>
      <c r="E65" s="309"/>
    </row>
    <row r="66" spans="1:5" ht="15" customHeight="1">
      <c r="A66" s="301" t="s">
        <v>1798</v>
      </c>
      <c r="B66" s="302" t="s">
        <v>1781</v>
      </c>
      <c r="C66" s="303" t="s">
        <v>1769</v>
      </c>
      <c r="D66" s="304" t="s">
        <v>18</v>
      </c>
      <c r="E66" s="309"/>
    </row>
    <row r="67" spans="1:5" ht="15" customHeight="1">
      <c r="A67" s="301" t="s">
        <v>1725</v>
      </c>
      <c r="B67" s="302" t="s">
        <v>1781</v>
      </c>
      <c r="C67" s="303" t="s">
        <v>55</v>
      </c>
      <c r="D67" s="304" t="s">
        <v>56</v>
      </c>
      <c r="E67" s="309"/>
    </row>
    <row r="68" spans="1:5" ht="15" customHeight="1">
      <c r="A68" s="301" t="s">
        <v>1799</v>
      </c>
      <c r="B68" s="302" t="s">
        <v>1781</v>
      </c>
      <c r="C68" s="303" t="s">
        <v>58</v>
      </c>
      <c r="D68" s="304" t="s">
        <v>56</v>
      </c>
      <c r="E68" s="309"/>
    </row>
    <row r="69" spans="1:5" ht="15" customHeight="1">
      <c r="A69" s="301" t="s">
        <v>1800</v>
      </c>
      <c r="B69" s="302" t="s">
        <v>1781</v>
      </c>
      <c r="C69" s="303" t="s">
        <v>59</v>
      </c>
      <c r="D69" s="304" t="s">
        <v>56</v>
      </c>
      <c r="E69" s="309"/>
    </row>
    <row r="70" spans="1:5" ht="15" customHeight="1">
      <c r="A70" s="301" t="s">
        <v>1726</v>
      </c>
      <c r="B70" s="302" t="s">
        <v>1781</v>
      </c>
      <c r="C70" s="303" t="s">
        <v>60</v>
      </c>
      <c r="D70" s="304" t="s">
        <v>56</v>
      </c>
      <c r="E70" s="309"/>
    </row>
    <row r="71" spans="1:5" ht="15" customHeight="1">
      <c r="A71" s="301" t="s">
        <v>1801</v>
      </c>
      <c r="B71" s="302" t="s">
        <v>1781</v>
      </c>
      <c r="C71" s="303" t="s">
        <v>61</v>
      </c>
      <c r="D71" s="304" t="s">
        <v>56</v>
      </c>
      <c r="E71" s="309"/>
    </row>
    <row r="72" spans="1:5" ht="15" customHeight="1">
      <c r="A72" s="301" t="s">
        <v>1802</v>
      </c>
      <c r="B72" s="302" t="s">
        <v>1781</v>
      </c>
      <c r="C72" s="303" t="s">
        <v>62</v>
      </c>
      <c r="D72" s="304" t="s">
        <v>56</v>
      </c>
      <c r="E72" s="309"/>
    </row>
    <row r="73" spans="1:5" ht="15" customHeight="1">
      <c r="A73" s="301" t="s">
        <v>1727</v>
      </c>
      <c r="B73" s="302" t="s">
        <v>1781</v>
      </c>
      <c r="C73" s="303" t="s">
        <v>63</v>
      </c>
      <c r="D73" s="304" t="s">
        <v>56</v>
      </c>
      <c r="E73" s="309"/>
    </row>
    <row r="74" spans="1:5" ht="15" customHeight="1">
      <c r="A74" s="301" t="s">
        <v>1803</v>
      </c>
      <c r="B74" s="302" t="s">
        <v>1781</v>
      </c>
      <c r="C74" s="303" t="s">
        <v>64</v>
      </c>
      <c r="D74" s="304" t="s">
        <v>56</v>
      </c>
      <c r="E74" s="309"/>
    </row>
    <row r="75" spans="1:5" ht="15" customHeight="1">
      <c r="A75" s="301" t="s">
        <v>1728</v>
      </c>
      <c r="B75" s="302" t="s">
        <v>1781</v>
      </c>
      <c r="C75" s="303" t="s">
        <v>65</v>
      </c>
      <c r="D75" s="304" t="s">
        <v>56</v>
      </c>
      <c r="E75" s="309"/>
    </row>
    <row r="76" spans="1:5" ht="15" customHeight="1">
      <c r="A76" s="301" t="s">
        <v>1729</v>
      </c>
      <c r="B76" s="302" t="s">
        <v>1781</v>
      </c>
      <c r="C76" s="303" t="s">
        <v>70</v>
      </c>
      <c r="D76" s="304" t="s">
        <v>56</v>
      </c>
      <c r="E76" s="309"/>
    </row>
    <row r="77" spans="1:5" ht="15" customHeight="1">
      <c r="A77" s="301" t="s">
        <v>1804</v>
      </c>
      <c r="B77" s="302" t="s">
        <v>231</v>
      </c>
      <c r="C77" s="303" t="s">
        <v>48</v>
      </c>
      <c r="D77" s="304" t="s">
        <v>66</v>
      </c>
      <c r="E77" s="309"/>
    </row>
    <row r="78" spans="1:5" ht="15" customHeight="1">
      <c r="A78" s="301" t="s">
        <v>1730</v>
      </c>
      <c r="B78" s="302" t="s">
        <v>231</v>
      </c>
      <c r="C78" s="303" t="s">
        <v>68</v>
      </c>
      <c r="D78" s="304" t="s">
        <v>66</v>
      </c>
      <c r="E78" s="309"/>
    </row>
    <row r="79" spans="1:5" ht="15" customHeight="1">
      <c r="A79" s="301" t="s">
        <v>1805</v>
      </c>
      <c r="B79" s="302" t="s">
        <v>231</v>
      </c>
      <c r="C79" s="303" t="s">
        <v>51</v>
      </c>
      <c r="D79" s="304" t="s">
        <v>66</v>
      </c>
      <c r="E79" s="309"/>
    </row>
    <row r="80" spans="1:5" ht="15" customHeight="1">
      <c r="A80" s="301" t="s">
        <v>1806</v>
      </c>
      <c r="B80" s="302" t="s">
        <v>231</v>
      </c>
      <c r="C80" s="303" t="s">
        <v>69</v>
      </c>
      <c r="D80" s="304" t="s">
        <v>66</v>
      </c>
      <c r="E80" s="309"/>
    </row>
    <row r="81" spans="1:5" ht="15" customHeight="1">
      <c r="A81" s="301" t="s">
        <v>1807</v>
      </c>
      <c r="B81" s="302" t="s">
        <v>231</v>
      </c>
      <c r="C81" s="303" t="s">
        <v>1770</v>
      </c>
      <c r="D81" s="304" t="s">
        <v>66</v>
      </c>
      <c r="E81" s="309"/>
    </row>
    <row r="82" spans="1:5" ht="15" customHeight="1">
      <c r="A82" s="301" t="s">
        <v>1808</v>
      </c>
      <c r="B82" s="302" t="s">
        <v>72</v>
      </c>
      <c r="C82" s="303" t="s">
        <v>71</v>
      </c>
      <c r="D82" s="304" t="s">
        <v>49</v>
      </c>
      <c r="E82" s="309"/>
    </row>
    <row r="83" spans="1:5" ht="15" customHeight="1">
      <c r="A83" s="301" t="s">
        <v>1731</v>
      </c>
      <c r="B83" s="302" t="s">
        <v>72</v>
      </c>
      <c r="C83" s="303" t="s">
        <v>73</v>
      </c>
      <c r="D83" s="304" t="s">
        <v>57</v>
      </c>
      <c r="E83" s="309"/>
    </row>
    <row r="84" spans="1:5" ht="15" customHeight="1">
      <c r="A84" s="301" t="s">
        <v>1732</v>
      </c>
      <c r="B84" s="302" t="s">
        <v>72</v>
      </c>
      <c r="C84" s="303" t="s">
        <v>1771</v>
      </c>
      <c r="D84" s="304" t="s">
        <v>49</v>
      </c>
      <c r="E84" s="309"/>
    </row>
    <row r="85" spans="1:5" ht="15" customHeight="1">
      <c r="A85" s="301" t="s">
        <v>1733</v>
      </c>
      <c r="B85" s="302" t="s">
        <v>72</v>
      </c>
      <c r="C85" s="303" t="s">
        <v>74</v>
      </c>
      <c r="D85" s="304" t="s">
        <v>57</v>
      </c>
      <c r="E85" s="309"/>
    </row>
    <row r="86" spans="1:5" ht="15" customHeight="1">
      <c r="A86" s="301" t="s">
        <v>1809</v>
      </c>
      <c r="B86" s="302" t="s">
        <v>75</v>
      </c>
      <c r="C86" s="303" t="s">
        <v>1772</v>
      </c>
      <c r="D86" s="304" t="s">
        <v>77</v>
      </c>
      <c r="E86" s="309"/>
    </row>
    <row r="87" spans="1:5" ht="15" customHeight="1">
      <c r="A87" s="301" t="s">
        <v>1734</v>
      </c>
      <c r="B87" s="302" t="s">
        <v>75</v>
      </c>
      <c r="C87" s="303" t="s">
        <v>81</v>
      </c>
      <c r="D87" s="304" t="s">
        <v>77</v>
      </c>
      <c r="E87" s="309"/>
    </row>
    <row r="88" spans="1:5" ht="15" customHeight="1">
      <c r="A88" s="301" t="s">
        <v>1735</v>
      </c>
      <c r="B88" s="302" t="s">
        <v>75</v>
      </c>
      <c r="C88" s="303" t="s">
        <v>78</v>
      </c>
      <c r="D88" s="304" t="s">
        <v>54</v>
      </c>
      <c r="E88" s="309"/>
    </row>
    <row r="89" spans="1:5" ht="15" customHeight="1">
      <c r="A89" s="301" t="s">
        <v>1736</v>
      </c>
      <c r="B89" s="302" t="s">
        <v>75</v>
      </c>
      <c r="C89" s="303" t="s">
        <v>79</v>
      </c>
      <c r="D89" s="304" t="s">
        <v>54</v>
      </c>
      <c r="E89" s="309"/>
    </row>
    <row r="90" spans="1:5" ht="15" customHeight="1">
      <c r="A90" s="301" t="s">
        <v>1737</v>
      </c>
      <c r="B90" s="302" t="s">
        <v>75</v>
      </c>
      <c r="C90" s="303" t="s">
        <v>80</v>
      </c>
      <c r="D90" s="304" t="s">
        <v>54</v>
      </c>
      <c r="E90" s="309"/>
    </row>
    <row r="91" spans="1:5" ht="15" customHeight="1">
      <c r="A91" s="301" t="s">
        <v>1738</v>
      </c>
      <c r="B91" s="302" t="s">
        <v>75</v>
      </c>
      <c r="C91" s="303" t="s">
        <v>1773</v>
      </c>
      <c r="D91" s="304" t="s">
        <v>85</v>
      </c>
      <c r="E91" s="309"/>
    </row>
    <row r="92" spans="1:5" ht="15" customHeight="1">
      <c r="A92" s="301" t="s">
        <v>1739</v>
      </c>
      <c r="B92" s="302" t="s">
        <v>94</v>
      </c>
      <c r="C92" s="303" t="s">
        <v>95</v>
      </c>
      <c r="D92" s="304" t="s">
        <v>56</v>
      </c>
      <c r="E92" s="309"/>
    </row>
    <row r="93" spans="1:5" ht="15" customHeight="1">
      <c r="A93" s="301" t="s">
        <v>1740</v>
      </c>
      <c r="B93" s="302" t="s">
        <v>82</v>
      </c>
      <c r="C93" s="303" t="s">
        <v>83</v>
      </c>
      <c r="D93" s="304" t="s">
        <v>43</v>
      </c>
      <c r="E93" s="309"/>
    </row>
    <row r="94" spans="1:5" ht="15" customHeight="1">
      <c r="A94" s="301" t="s">
        <v>1810</v>
      </c>
      <c r="B94" s="302" t="s">
        <v>82</v>
      </c>
      <c r="C94" s="303" t="s">
        <v>84</v>
      </c>
      <c r="D94" s="304" t="s">
        <v>85</v>
      </c>
      <c r="E94" s="309"/>
    </row>
    <row r="95" spans="1:5" ht="15" customHeight="1">
      <c r="A95" s="301" t="s">
        <v>1811</v>
      </c>
      <c r="B95" s="302" t="s">
        <v>82</v>
      </c>
      <c r="C95" s="303" t="s">
        <v>1774</v>
      </c>
      <c r="D95" s="304" t="s">
        <v>86</v>
      </c>
      <c r="E95" s="309"/>
    </row>
    <row r="96" spans="1:5" ht="15" customHeight="1">
      <c r="A96" s="301" t="s">
        <v>1812</v>
      </c>
      <c r="B96" s="302" t="s">
        <v>87</v>
      </c>
      <c r="C96" s="303" t="s">
        <v>88</v>
      </c>
      <c r="D96" s="304" t="s">
        <v>85</v>
      </c>
      <c r="E96" s="309"/>
    </row>
    <row r="97" spans="1:5" ht="15" customHeight="1">
      <c r="A97" s="301" t="s">
        <v>1741</v>
      </c>
      <c r="B97" s="302" t="s">
        <v>90</v>
      </c>
      <c r="C97" s="303" t="s">
        <v>91</v>
      </c>
      <c r="D97" s="304" t="s">
        <v>57</v>
      </c>
      <c r="E97" s="309"/>
    </row>
    <row r="98" spans="1:5" ht="15" customHeight="1">
      <c r="A98" s="301" t="s">
        <v>1813</v>
      </c>
      <c r="B98" s="302" t="s">
        <v>90</v>
      </c>
      <c r="C98" s="303" t="s">
        <v>93</v>
      </c>
      <c r="D98" s="304" t="s">
        <v>11</v>
      </c>
      <c r="E98" s="309"/>
    </row>
    <row r="99" spans="1:5" ht="15" customHeight="1">
      <c r="A99" s="301" t="s">
        <v>1814</v>
      </c>
      <c r="B99" s="302" t="s">
        <v>90</v>
      </c>
      <c r="C99" s="303" t="s">
        <v>132</v>
      </c>
      <c r="D99" s="304" t="s">
        <v>932</v>
      </c>
      <c r="E99" s="309"/>
    </row>
    <row r="100" spans="1:5" ht="15" customHeight="1">
      <c r="A100" s="301" t="s">
        <v>1815</v>
      </c>
      <c r="B100" s="302" t="s">
        <v>96</v>
      </c>
      <c r="C100" s="303" t="s">
        <v>97</v>
      </c>
      <c r="D100" s="304" t="s">
        <v>11</v>
      </c>
      <c r="E100" s="309"/>
    </row>
    <row r="101" spans="1:5" ht="15" customHeight="1">
      <c r="A101" s="301" t="s">
        <v>1816</v>
      </c>
      <c r="B101" s="302" t="s">
        <v>108</v>
      </c>
      <c r="C101" s="303" t="s">
        <v>1775</v>
      </c>
      <c r="D101" s="304" t="s">
        <v>1776</v>
      </c>
      <c r="E101" s="309"/>
    </row>
    <row r="102" spans="1:5" ht="15" customHeight="1">
      <c r="A102" s="301" t="s">
        <v>1742</v>
      </c>
      <c r="B102" s="302" t="s">
        <v>104</v>
      </c>
      <c r="C102" s="303" t="s">
        <v>104</v>
      </c>
      <c r="D102" s="304" t="s">
        <v>106</v>
      </c>
      <c r="E102" s="309"/>
    </row>
    <row r="103" spans="1:5" ht="15" customHeight="1">
      <c r="A103" s="301" t="s">
        <v>1743</v>
      </c>
      <c r="B103" s="302" t="s">
        <v>1777</v>
      </c>
      <c r="C103" s="303" t="s">
        <v>1778</v>
      </c>
      <c r="D103" s="304" t="s">
        <v>85</v>
      </c>
      <c r="E103" s="309"/>
    </row>
    <row r="104" spans="1:5" ht="15" customHeight="1">
      <c r="A104" s="301" t="s">
        <v>1744</v>
      </c>
      <c r="B104" s="302" t="s">
        <v>111</v>
      </c>
      <c r="C104" s="303" t="s">
        <v>1779</v>
      </c>
      <c r="D104" s="304" t="s">
        <v>85</v>
      </c>
      <c r="E104" s="309"/>
    </row>
    <row r="105" spans="1:5" ht="15" customHeight="1">
      <c r="A105" s="301" t="s">
        <v>1817</v>
      </c>
      <c r="B105" s="302" t="s">
        <v>96</v>
      </c>
      <c r="C105" s="303" t="s">
        <v>107</v>
      </c>
      <c r="D105" s="304" t="s">
        <v>11</v>
      </c>
      <c r="E105" s="309"/>
    </row>
    <row r="106" spans="1:5" ht="15" customHeight="1">
      <c r="A106" s="301" t="s">
        <v>1365</v>
      </c>
      <c r="B106" s="302" t="s">
        <v>112</v>
      </c>
      <c r="C106" s="303" t="s">
        <v>113</v>
      </c>
      <c r="D106" s="304" t="s">
        <v>114</v>
      </c>
      <c r="E106" s="309"/>
    </row>
    <row r="107" spans="1:5" ht="15" customHeight="1">
      <c r="A107" s="301" t="s">
        <v>1371</v>
      </c>
      <c r="B107" s="302" t="s">
        <v>1780</v>
      </c>
      <c r="C107" s="303" t="s">
        <v>1827</v>
      </c>
      <c r="D107" s="304" t="s">
        <v>11</v>
      </c>
      <c r="E107" s="309"/>
    </row>
    <row r="108" spans="1:5" ht="15" customHeight="1">
      <c r="A108" s="301" t="s">
        <v>1377</v>
      </c>
      <c r="B108" s="302" t="s">
        <v>89</v>
      </c>
      <c r="C108" s="303" t="s">
        <v>115</v>
      </c>
      <c r="D108" s="304" t="s">
        <v>43</v>
      </c>
      <c r="E108" s="309"/>
    </row>
    <row r="109" spans="1:5" ht="15" customHeight="1">
      <c r="A109" s="301" t="s">
        <v>1383</v>
      </c>
      <c r="B109" s="302" t="s">
        <v>117</v>
      </c>
      <c r="C109" s="305" t="s">
        <v>118</v>
      </c>
      <c r="D109" s="304" t="s">
        <v>85</v>
      </c>
      <c r="E109" s="309"/>
    </row>
    <row r="110" spans="1:5" ht="15" customHeight="1">
      <c r="A110" s="301" t="s">
        <v>1389</v>
      </c>
      <c r="B110" s="302" t="s">
        <v>119</v>
      </c>
      <c r="C110" s="303" t="s">
        <v>120</v>
      </c>
      <c r="D110" s="304" t="s">
        <v>121</v>
      </c>
      <c r="E110" s="309"/>
    </row>
    <row r="111" spans="1:5" ht="15" customHeight="1">
      <c r="A111" s="301" t="s">
        <v>1818</v>
      </c>
      <c r="B111" s="302" t="s">
        <v>225</v>
      </c>
      <c r="C111" s="303" t="s">
        <v>1828</v>
      </c>
      <c r="D111" s="304" t="s">
        <v>66</v>
      </c>
      <c r="E111" s="309"/>
    </row>
    <row r="112" spans="1:5" ht="15" customHeight="1">
      <c r="A112" s="301" t="s">
        <v>1819</v>
      </c>
      <c r="B112" s="302" t="s">
        <v>225</v>
      </c>
      <c r="C112" s="303" t="s">
        <v>122</v>
      </c>
      <c r="D112" s="304" t="s">
        <v>54</v>
      </c>
      <c r="E112" s="309"/>
    </row>
    <row r="113" spans="1:5" ht="15" customHeight="1">
      <c r="A113" s="301" t="s">
        <v>1395</v>
      </c>
      <c r="B113" s="302" t="s">
        <v>225</v>
      </c>
      <c r="C113" s="303" t="s">
        <v>123</v>
      </c>
      <c r="D113" s="304" t="s">
        <v>54</v>
      </c>
      <c r="E113" s="309"/>
    </row>
    <row r="114" spans="1:5" ht="15" customHeight="1">
      <c r="A114" s="301" t="s">
        <v>1401</v>
      </c>
      <c r="B114" s="302" t="s">
        <v>225</v>
      </c>
      <c r="C114" s="303" t="s">
        <v>125</v>
      </c>
      <c r="D114" s="304" t="s">
        <v>54</v>
      </c>
      <c r="E114" s="309"/>
    </row>
    <row r="115" spans="1:5" ht="15" customHeight="1">
      <c r="A115" s="301" t="s">
        <v>1407</v>
      </c>
      <c r="B115" s="302" t="s">
        <v>225</v>
      </c>
      <c r="C115" s="303" t="s">
        <v>1158</v>
      </c>
      <c r="D115" s="304" t="s">
        <v>54</v>
      </c>
      <c r="E115" s="309"/>
    </row>
    <row r="116" spans="1:5" ht="15" customHeight="1">
      <c r="A116" s="301" t="s">
        <v>1820</v>
      </c>
      <c r="B116" s="302" t="s">
        <v>225</v>
      </c>
      <c r="C116" s="303" t="s">
        <v>126</v>
      </c>
      <c r="D116" s="304" t="s">
        <v>54</v>
      </c>
      <c r="E116" s="309"/>
    </row>
    <row r="117" spans="1:5" ht="15" customHeight="1">
      <c r="A117" s="301" t="s">
        <v>1414</v>
      </c>
      <c r="B117" s="302" t="s">
        <v>225</v>
      </c>
      <c r="C117" s="303" t="s">
        <v>127</v>
      </c>
      <c r="D117" s="304" t="s">
        <v>54</v>
      </c>
      <c r="E117" s="309"/>
    </row>
    <row r="118" spans="1:5" ht="15" customHeight="1">
      <c r="A118" s="306" t="s">
        <v>1165</v>
      </c>
      <c r="B118" s="307" t="s">
        <v>1166</v>
      </c>
      <c r="C118" s="307"/>
      <c r="D118" s="306" t="s">
        <v>1164</v>
      </c>
      <c r="E118" s="308" t="s">
        <v>140</v>
      </c>
    </row>
    <row r="119" spans="1:5" ht="15" customHeight="1">
      <c r="A119" s="298"/>
      <c r="B119" s="299"/>
      <c r="C119" s="299"/>
      <c r="D119" s="298"/>
      <c r="E119" s="300" t="s">
        <v>141</v>
      </c>
    </row>
    <row r="120" spans="1:5" ht="15" customHeight="1" thickBot="1">
      <c r="A120" s="315"/>
      <c r="B120" s="316"/>
      <c r="C120" s="316"/>
      <c r="D120" s="317"/>
      <c r="E120" s="323" t="s">
        <v>143</v>
      </c>
    </row>
    <row r="121" spans="1:5" ht="15" customHeight="1">
      <c r="A121" s="310" t="s">
        <v>1821</v>
      </c>
      <c r="B121" s="311" t="s">
        <v>225</v>
      </c>
      <c r="C121" s="312" t="s">
        <v>128</v>
      </c>
      <c r="D121" s="313" t="s">
        <v>54</v>
      </c>
      <c r="E121" s="314"/>
    </row>
    <row r="122" spans="1:5" ht="15" customHeight="1">
      <c r="A122" s="301" t="s">
        <v>1822</v>
      </c>
      <c r="B122" s="302" t="s">
        <v>225</v>
      </c>
      <c r="C122" s="303" t="s">
        <v>129</v>
      </c>
      <c r="D122" s="304" t="s">
        <v>54</v>
      </c>
      <c r="E122" s="309"/>
    </row>
    <row r="123" spans="1:5" ht="15" customHeight="1">
      <c r="A123" s="301" t="s">
        <v>1415</v>
      </c>
      <c r="B123" s="302" t="s">
        <v>225</v>
      </c>
      <c r="C123" s="303" t="s">
        <v>1159</v>
      </c>
      <c r="D123" s="304" t="s">
        <v>106</v>
      </c>
      <c r="E123" s="309"/>
    </row>
    <row r="124" spans="1:5" ht="15" customHeight="1">
      <c r="A124" s="301" t="s">
        <v>1408</v>
      </c>
      <c r="B124" s="302" t="s">
        <v>225</v>
      </c>
      <c r="C124" s="303" t="s">
        <v>1160</v>
      </c>
      <c r="D124" s="304" t="s">
        <v>54</v>
      </c>
      <c r="E124" s="309"/>
    </row>
    <row r="125" spans="1:5" ht="15" customHeight="1">
      <c r="A125" s="301" t="s">
        <v>1823</v>
      </c>
      <c r="B125" s="302" t="s">
        <v>225</v>
      </c>
      <c r="C125" s="303" t="s">
        <v>131</v>
      </c>
      <c r="D125" s="304" t="s">
        <v>106</v>
      </c>
      <c r="E125" s="309"/>
    </row>
    <row r="126" spans="1:5" ht="15" customHeight="1">
      <c r="A126" s="301" t="s">
        <v>1402</v>
      </c>
      <c r="B126" s="302" t="s">
        <v>225</v>
      </c>
      <c r="C126" s="303" t="s">
        <v>132</v>
      </c>
      <c r="D126" s="304" t="s">
        <v>106</v>
      </c>
      <c r="E126" s="309"/>
    </row>
    <row r="127" spans="1:5" ht="15" customHeight="1">
      <c r="A127" s="301" t="s">
        <v>1824</v>
      </c>
      <c r="B127" s="302" t="s">
        <v>225</v>
      </c>
      <c r="C127" s="303" t="s">
        <v>133</v>
      </c>
      <c r="D127" s="304" t="s">
        <v>106</v>
      </c>
      <c r="E127" s="309"/>
    </row>
    <row r="128" spans="1:5" ht="15" customHeight="1">
      <c r="A128" s="301" t="s">
        <v>1396</v>
      </c>
      <c r="B128" s="302" t="s">
        <v>225</v>
      </c>
      <c r="C128" s="303" t="s">
        <v>136</v>
      </c>
      <c r="D128" s="304" t="s">
        <v>54</v>
      </c>
      <c r="E128" s="309"/>
    </row>
    <row r="129" spans="1:5" ht="15" customHeight="1" thickBot="1">
      <c r="A129" s="301" t="s">
        <v>1390</v>
      </c>
      <c r="B129" s="302" t="s">
        <v>225</v>
      </c>
      <c r="C129" s="303" t="s">
        <v>70</v>
      </c>
      <c r="D129" s="304" t="s">
        <v>54</v>
      </c>
      <c r="E129" s="309"/>
    </row>
    <row r="130" spans="1:5" ht="15" customHeight="1" thickBot="1">
      <c r="A130" s="387" t="s">
        <v>1167</v>
      </c>
      <c r="B130" s="358" t="s">
        <v>1133</v>
      </c>
      <c r="C130" s="394" t="s">
        <v>1164</v>
      </c>
      <c r="D130" s="394" t="s">
        <v>138</v>
      </c>
    </row>
    <row r="131" spans="1:5" ht="15" customHeight="1">
      <c r="A131" s="385" t="s">
        <v>251</v>
      </c>
      <c r="B131" s="386" t="s">
        <v>252</v>
      </c>
      <c r="C131" s="106" t="s">
        <v>2</v>
      </c>
      <c r="D131" s="107">
        <v>10</v>
      </c>
    </row>
    <row r="132" spans="1:5" ht="15" customHeight="1">
      <c r="A132" s="369" t="s">
        <v>254</v>
      </c>
      <c r="B132" s="370" t="s">
        <v>255</v>
      </c>
      <c r="C132" s="102" t="s">
        <v>2</v>
      </c>
      <c r="D132" s="104">
        <v>10</v>
      </c>
    </row>
    <row r="133" spans="1:5" ht="15" customHeight="1">
      <c r="A133" s="369" t="s">
        <v>257</v>
      </c>
      <c r="B133" s="370" t="s">
        <v>258</v>
      </c>
      <c r="C133" s="102" t="s">
        <v>2</v>
      </c>
      <c r="D133" s="104">
        <v>10</v>
      </c>
    </row>
    <row r="134" spans="1:5" ht="15" customHeight="1">
      <c r="A134" s="369" t="s">
        <v>260</v>
      </c>
      <c r="B134" s="370" t="s">
        <v>261</v>
      </c>
      <c r="C134" s="102" t="s">
        <v>2</v>
      </c>
      <c r="D134" s="104">
        <v>10</v>
      </c>
    </row>
    <row r="135" spans="1:5" ht="15" customHeight="1">
      <c r="A135" s="369" t="s">
        <v>263</v>
      </c>
      <c r="B135" s="370" t="s">
        <v>264</v>
      </c>
      <c r="C135" s="102" t="s">
        <v>2</v>
      </c>
      <c r="D135" s="104">
        <v>10</v>
      </c>
    </row>
    <row r="136" spans="1:5" ht="15" customHeight="1">
      <c r="A136" s="369" t="s">
        <v>265</v>
      </c>
      <c r="B136" s="370" t="s">
        <v>266</v>
      </c>
      <c r="C136" s="102" t="s">
        <v>2</v>
      </c>
      <c r="D136" s="104">
        <v>10</v>
      </c>
    </row>
    <row r="137" spans="1:5" ht="15" customHeight="1">
      <c r="A137" s="369" t="s">
        <v>268</v>
      </c>
      <c r="B137" s="370" t="s">
        <v>269</v>
      </c>
      <c r="C137" s="102" t="s">
        <v>2</v>
      </c>
      <c r="D137" s="104">
        <v>10</v>
      </c>
    </row>
    <row r="138" spans="1:5" ht="15" customHeight="1">
      <c r="A138" s="369" t="s">
        <v>270</v>
      </c>
      <c r="B138" s="370" t="s">
        <v>271</v>
      </c>
      <c r="C138" s="102" t="s">
        <v>2</v>
      </c>
      <c r="D138" s="104">
        <v>10</v>
      </c>
    </row>
    <row r="139" spans="1:5" ht="15" customHeight="1" thickBot="1">
      <c r="A139" s="388" t="s">
        <v>272</v>
      </c>
      <c r="B139" s="389" t="s">
        <v>273</v>
      </c>
      <c r="C139" s="108" t="s">
        <v>2</v>
      </c>
      <c r="D139" s="109">
        <v>10</v>
      </c>
    </row>
    <row r="140" spans="1:5" ht="15" customHeight="1" thickBot="1">
      <c r="A140" s="392" t="s">
        <v>1167</v>
      </c>
      <c r="B140" s="393" t="s">
        <v>1919</v>
      </c>
      <c r="C140" s="394" t="s">
        <v>1164</v>
      </c>
      <c r="D140" s="394" t="s">
        <v>138</v>
      </c>
    </row>
    <row r="141" spans="1:5" ht="15" customHeight="1">
      <c r="A141" s="390" t="s">
        <v>275</v>
      </c>
      <c r="B141" s="391" t="s">
        <v>276</v>
      </c>
      <c r="C141" s="110" t="s">
        <v>2</v>
      </c>
      <c r="D141" s="110">
        <v>10</v>
      </c>
    </row>
    <row r="142" spans="1:5" ht="15" customHeight="1">
      <c r="A142" s="371" t="s">
        <v>277</v>
      </c>
      <c r="B142" s="370" t="s">
        <v>278</v>
      </c>
      <c r="C142" s="102" t="s">
        <v>2</v>
      </c>
      <c r="D142" s="104">
        <v>10</v>
      </c>
    </row>
    <row r="143" spans="1:5" ht="15" customHeight="1">
      <c r="A143" s="371" t="s">
        <v>280</v>
      </c>
      <c r="B143" s="370" t="s">
        <v>17</v>
      </c>
      <c r="C143" s="102" t="s">
        <v>2</v>
      </c>
      <c r="D143" s="104">
        <v>10</v>
      </c>
    </row>
    <row r="144" spans="1:5" ht="15" customHeight="1">
      <c r="A144" s="371" t="s">
        <v>282</v>
      </c>
      <c r="B144" s="370" t="s">
        <v>283</v>
      </c>
      <c r="C144" s="102" t="s">
        <v>2</v>
      </c>
      <c r="D144" s="104">
        <v>10</v>
      </c>
    </row>
    <row r="145" spans="1:4" ht="15" customHeight="1">
      <c r="A145" s="371" t="s">
        <v>1135</v>
      </c>
      <c r="B145" s="370" t="s">
        <v>284</v>
      </c>
      <c r="C145" s="102" t="s">
        <v>2</v>
      </c>
      <c r="D145" s="104">
        <v>10</v>
      </c>
    </row>
    <row r="146" spans="1:4" ht="15" customHeight="1">
      <c r="A146" s="371" t="s">
        <v>286</v>
      </c>
      <c r="B146" s="370" t="s">
        <v>14</v>
      </c>
      <c r="C146" s="102" t="s">
        <v>2</v>
      </c>
      <c r="D146" s="104">
        <v>10</v>
      </c>
    </row>
    <row r="147" spans="1:4" ht="15" customHeight="1">
      <c r="A147" s="371" t="s">
        <v>288</v>
      </c>
      <c r="B147" s="370" t="s">
        <v>289</v>
      </c>
      <c r="C147" s="102" t="s">
        <v>2</v>
      </c>
      <c r="D147" s="104">
        <v>10</v>
      </c>
    </row>
    <row r="148" spans="1:4" ht="15" customHeight="1">
      <c r="A148" s="371" t="s">
        <v>291</v>
      </c>
      <c r="B148" s="370" t="s">
        <v>292</v>
      </c>
      <c r="C148" s="102" t="s">
        <v>2</v>
      </c>
      <c r="D148" s="104">
        <v>10</v>
      </c>
    </row>
    <row r="149" spans="1:4" ht="15" customHeight="1" thickBot="1">
      <c r="A149" s="396" t="s">
        <v>294</v>
      </c>
      <c r="B149" s="389" t="s">
        <v>242</v>
      </c>
      <c r="C149" s="108" t="s">
        <v>2</v>
      </c>
      <c r="D149" s="109">
        <v>10</v>
      </c>
    </row>
    <row r="150" spans="1:4" ht="15" customHeight="1" thickBot="1">
      <c r="A150" s="392" t="s">
        <v>1167</v>
      </c>
      <c r="B150" s="393" t="s">
        <v>1920</v>
      </c>
      <c r="C150" s="394" t="s">
        <v>1164</v>
      </c>
      <c r="D150" s="394" t="s">
        <v>138</v>
      </c>
    </row>
    <row r="151" spans="1:4" ht="15" customHeight="1">
      <c r="A151" s="385" t="s">
        <v>297</v>
      </c>
      <c r="B151" s="386" t="s">
        <v>298</v>
      </c>
      <c r="C151" s="106" t="s">
        <v>2</v>
      </c>
      <c r="D151" s="107">
        <v>7</v>
      </c>
    </row>
    <row r="152" spans="1:4" ht="15" customHeight="1">
      <c r="A152" s="372" t="s">
        <v>347</v>
      </c>
      <c r="B152" s="103" t="s">
        <v>1921</v>
      </c>
      <c r="C152" s="373" t="s">
        <v>2</v>
      </c>
      <c r="D152" s="374">
        <v>10</v>
      </c>
    </row>
    <row r="153" spans="1:4" ht="15" customHeight="1">
      <c r="A153" s="369" t="s">
        <v>346</v>
      </c>
      <c r="B153" s="105" t="s">
        <v>1922</v>
      </c>
      <c r="C153" s="102" t="s">
        <v>2</v>
      </c>
      <c r="D153" s="104">
        <v>10</v>
      </c>
    </row>
    <row r="154" spans="1:4" ht="15" customHeight="1">
      <c r="A154" s="369" t="s">
        <v>300</v>
      </c>
      <c r="B154" s="370" t="s">
        <v>4</v>
      </c>
      <c r="C154" s="102" t="s">
        <v>2</v>
      </c>
      <c r="D154" s="104">
        <v>10</v>
      </c>
    </row>
    <row r="155" spans="1:4" ht="15" customHeight="1">
      <c r="A155" s="369" t="s">
        <v>302</v>
      </c>
      <c r="B155" s="370" t="s">
        <v>1208</v>
      </c>
      <c r="C155" s="102" t="s">
        <v>2</v>
      </c>
      <c r="D155" s="104">
        <v>10</v>
      </c>
    </row>
    <row r="156" spans="1:4" ht="15" customHeight="1">
      <c r="A156" s="369" t="s">
        <v>303</v>
      </c>
      <c r="B156" s="370" t="s">
        <v>304</v>
      </c>
      <c r="C156" s="102" t="s">
        <v>2</v>
      </c>
      <c r="D156" s="104">
        <v>10</v>
      </c>
    </row>
    <row r="157" spans="1:4" ht="15" customHeight="1">
      <c r="A157" s="369" t="s">
        <v>306</v>
      </c>
      <c r="B157" s="370" t="s">
        <v>307</v>
      </c>
      <c r="C157" s="102" t="s">
        <v>2</v>
      </c>
      <c r="D157" s="104">
        <v>10</v>
      </c>
    </row>
    <row r="158" spans="1:4" ht="15" customHeight="1">
      <c r="A158" s="369" t="s">
        <v>309</v>
      </c>
      <c r="B158" s="370" t="s">
        <v>310</v>
      </c>
      <c r="C158" s="102" t="s">
        <v>2</v>
      </c>
      <c r="D158" s="104">
        <v>10</v>
      </c>
    </row>
    <row r="159" spans="1:4" ht="15" customHeight="1">
      <c r="A159" s="369" t="s">
        <v>312</v>
      </c>
      <c r="B159" s="370" t="s">
        <v>313</v>
      </c>
      <c r="C159" s="102" t="s">
        <v>2</v>
      </c>
      <c r="D159" s="104">
        <v>10</v>
      </c>
    </row>
    <row r="160" spans="1:4" ht="15" customHeight="1">
      <c r="A160" s="369" t="s">
        <v>315</v>
      </c>
      <c r="B160" s="370" t="s">
        <v>24</v>
      </c>
      <c r="C160" s="102" t="s">
        <v>2</v>
      </c>
      <c r="D160" s="104">
        <v>10</v>
      </c>
    </row>
    <row r="161" spans="1:4" ht="15" customHeight="1">
      <c r="A161" s="369" t="s">
        <v>317</v>
      </c>
      <c r="B161" s="375" t="s">
        <v>318</v>
      </c>
      <c r="C161" s="102" t="s">
        <v>2</v>
      </c>
      <c r="D161" s="104">
        <v>10</v>
      </c>
    </row>
    <row r="162" spans="1:4" ht="15" customHeight="1">
      <c r="A162" s="369" t="s">
        <v>320</v>
      </c>
      <c r="B162" s="370" t="s">
        <v>321</v>
      </c>
      <c r="C162" s="102" t="s">
        <v>2</v>
      </c>
      <c r="D162" s="104">
        <v>10</v>
      </c>
    </row>
    <row r="163" spans="1:4" ht="15" customHeight="1">
      <c r="A163" s="369" t="s">
        <v>323</v>
      </c>
      <c r="B163" s="370" t="s">
        <v>1209</v>
      </c>
      <c r="C163" s="102" t="s">
        <v>2</v>
      </c>
      <c r="D163" s="104">
        <v>10</v>
      </c>
    </row>
    <row r="164" spans="1:4" ht="15" customHeight="1">
      <c r="A164" s="369" t="s">
        <v>325</v>
      </c>
      <c r="B164" s="370" t="s">
        <v>25</v>
      </c>
      <c r="C164" s="102" t="s">
        <v>2</v>
      </c>
      <c r="D164" s="104">
        <v>10</v>
      </c>
    </row>
    <row r="165" spans="1:4" ht="15" customHeight="1">
      <c r="A165" s="369" t="s">
        <v>327</v>
      </c>
      <c r="B165" s="370" t="s">
        <v>8</v>
      </c>
      <c r="C165" s="102" t="s">
        <v>2</v>
      </c>
      <c r="D165" s="104">
        <v>10</v>
      </c>
    </row>
    <row r="166" spans="1:4" ht="15" customHeight="1">
      <c r="A166" s="369" t="s">
        <v>329</v>
      </c>
      <c r="B166" s="370" t="s">
        <v>22</v>
      </c>
      <c r="C166" s="102" t="s">
        <v>2</v>
      </c>
      <c r="D166" s="104">
        <v>10</v>
      </c>
    </row>
    <row r="167" spans="1:4" ht="15" customHeight="1">
      <c r="A167" s="369" t="s">
        <v>331</v>
      </c>
      <c r="B167" s="370" t="s">
        <v>332</v>
      </c>
      <c r="C167" s="102" t="s">
        <v>2</v>
      </c>
      <c r="D167" s="104">
        <v>7</v>
      </c>
    </row>
    <row r="168" spans="1:4" ht="15" customHeight="1">
      <c r="A168" s="369" t="s">
        <v>334</v>
      </c>
      <c r="B168" s="370" t="s">
        <v>1210</v>
      </c>
      <c r="C168" s="102" t="s">
        <v>2</v>
      </c>
      <c r="D168" s="104">
        <v>10</v>
      </c>
    </row>
    <row r="169" spans="1:4" ht="15" customHeight="1">
      <c r="A169" s="369" t="s">
        <v>336</v>
      </c>
      <c r="B169" s="370" t="s">
        <v>337</v>
      </c>
      <c r="C169" s="102" t="s">
        <v>2</v>
      </c>
      <c r="D169" s="104">
        <v>10</v>
      </c>
    </row>
    <row r="170" spans="1:4" ht="15" customHeight="1">
      <c r="A170" s="372" t="s">
        <v>1207</v>
      </c>
      <c r="B170" s="105" t="s">
        <v>1923</v>
      </c>
      <c r="C170" s="373" t="s">
        <v>2</v>
      </c>
      <c r="D170" s="374">
        <v>10</v>
      </c>
    </row>
    <row r="171" spans="1:4" ht="15" customHeight="1">
      <c r="A171" s="369" t="s">
        <v>339</v>
      </c>
      <c r="B171" s="370" t="s">
        <v>340</v>
      </c>
      <c r="C171" s="102" t="s">
        <v>2</v>
      </c>
      <c r="D171" s="104">
        <v>10</v>
      </c>
    </row>
    <row r="172" spans="1:4" ht="15" customHeight="1">
      <c r="A172" s="369" t="s">
        <v>341</v>
      </c>
      <c r="B172" s="370" t="s">
        <v>342</v>
      </c>
      <c r="C172" s="102" t="s">
        <v>2</v>
      </c>
      <c r="D172" s="104">
        <v>10</v>
      </c>
    </row>
    <row r="173" spans="1:4" ht="15" customHeight="1">
      <c r="A173" s="369" t="s">
        <v>344</v>
      </c>
      <c r="B173" s="370" t="s">
        <v>345</v>
      </c>
      <c r="C173" s="102" t="s">
        <v>2</v>
      </c>
      <c r="D173" s="104">
        <v>10</v>
      </c>
    </row>
    <row r="174" spans="1:4" ht="15" customHeight="1">
      <c r="A174" s="369" t="s">
        <v>1206</v>
      </c>
      <c r="B174" s="370" t="s">
        <v>1924</v>
      </c>
      <c r="C174" s="102" t="s">
        <v>2</v>
      </c>
      <c r="D174" s="104">
        <v>10</v>
      </c>
    </row>
    <row r="175" spans="1:4" ht="15" customHeight="1" thickBot="1">
      <c r="A175" s="369" t="s">
        <v>349</v>
      </c>
      <c r="B175" s="370" t="s">
        <v>350</v>
      </c>
      <c r="C175" s="102" t="s">
        <v>2</v>
      </c>
      <c r="D175" s="104">
        <v>10</v>
      </c>
    </row>
    <row r="176" spans="1:4" ht="15" customHeight="1" thickBot="1">
      <c r="A176" s="392" t="s">
        <v>1167</v>
      </c>
      <c r="B176" s="393" t="s">
        <v>1920</v>
      </c>
      <c r="C176" s="394" t="s">
        <v>1164</v>
      </c>
      <c r="D176" s="394" t="s">
        <v>138</v>
      </c>
    </row>
    <row r="177" spans="1:4" ht="15" customHeight="1">
      <c r="A177" s="369" t="s">
        <v>352</v>
      </c>
      <c r="B177" s="370" t="s">
        <v>353</v>
      </c>
      <c r="C177" s="102" t="s">
        <v>2</v>
      </c>
      <c r="D177" s="104">
        <v>7</v>
      </c>
    </row>
    <row r="178" spans="1:4" ht="15" customHeight="1">
      <c r="A178" s="369" t="s">
        <v>355</v>
      </c>
      <c r="B178" s="370" t="s">
        <v>356</v>
      </c>
      <c r="C178" s="102" t="s">
        <v>2</v>
      </c>
      <c r="D178" s="104">
        <v>10</v>
      </c>
    </row>
    <row r="179" spans="1:4" ht="15" customHeight="1">
      <c r="A179" s="369" t="s">
        <v>358</v>
      </c>
      <c r="B179" s="370" t="s">
        <v>359</v>
      </c>
      <c r="C179" s="102" t="s">
        <v>2</v>
      </c>
      <c r="D179" s="104">
        <v>10</v>
      </c>
    </row>
    <row r="180" spans="1:4" ht="15" customHeight="1">
      <c r="A180" s="369" t="s">
        <v>360</v>
      </c>
      <c r="B180" s="370" t="s">
        <v>361</v>
      </c>
      <c r="C180" s="102" t="s">
        <v>2</v>
      </c>
      <c r="D180" s="104">
        <v>10</v>
      </c>
    </row>
    <row r="181" spans="1:4" ht="15" customHeight="1">
      <c r="A181" s="369" t="s">
        <v>363</v>
      </c>
      <c r="B181" s="370" t="s">
        <v>364</v>
      </c>
      <c r="C181" s="102" t="s">
        <v>2</v>
      </c>
      <c r="D181" s="104">
        <v>10</v>
      </c>
    </row>
    <row r="182" spans="1:4" ht="15" customHeight="1">
      <c r="A182" s="369" t="s">
        <v>366</v>
      </c>
      <c r="B182" s="370" t="s">
        <v>23</v>
      </c>
      <c r="C182" s="102" t="s">
        <v>2</v>
      </c>
      <c r="D182" s="104">
        <v>10</v>
      </c>
    </row>
    <row r="183" spans="1:4" ht="15" customHeight="1">
      <c r="A183" s="369" t="s">
        <v>368</v>
      </c>
      <c r="B183" s="370" t="s">
        <v>369</v>
      </c>
      <c r="C183" s="102" t="s">
        <v>2</v>
      </c>
      <c r="D183" s="104">
        <v>10</v>
      </c>
    </row>
    <row r="184" spans="1:4" ht="15" customHeight="1" thickBot="1">
      <c r="A184" s="388" t="s">
        <v>370</v>
      </c>
      <c r="B184" s="389" t="s">
        <v>247</v>
      </c>
      <c r="C184" s="108" t="s">
        <v>2</v>
      </c>
      <c r="D184" s="109">
        <v>10</v>
      </c>
    </row>
    <row r="185" spans="1:4" ht="15" customHeight="1" thickBot="1">
      <c r="A185" s="392" t="s">
        <v>1167</v>
      </c>
      <c r="B185" s="393" t="s">
        <v>1925</v>
      </c>
      <c r="C185" s="394" t="s">
        <v>1164</v>
      </c>
      <c r="D185" s="394" t="s">
        <v>138</v>
      </c>
    </row>
    <row r="186" spans="1:4" ht="15" customHeight="1">
      <c r="A186" s="397" t="s">
        <v>372</v>
      </c>
      <c r="B186" s="386" t="s">
        <v>373</v>
      </c>
      <c r="C186" s="106" t="s">
        <v>2</v>
      </c>
      <c r="D186" s="107">
        <v>10</v>
      </c>
    </row>
    <row r="187" spans="1:4" ht="15" customHeight="1">
      <c r="A187" s="371" t="s">
        <v>375</v>
      </c>
      <c r="B187" s="370" t="s">
        <v>376</v>
      </c>
      <c r="C187" s="102" t="s">
        <v>2</v>
      </c>
      <c r="D187" s="104">
        <v>10</v>
      </c>
    </row>
    <row r="188" spans="1:4" ht="15" customHeight="1">
      <c r="A188" s="371" t="s">
        <v>378</v>
      </c>
      <c r="B188" s="370" t="s">
        <v>379</v>
      </c>
      <c r="C188" s="102" t="s">
        <v>2</v>
      </c>
      <c r="D188" s="104">
        <v>10</v>
      </c>
    </row>
    <row r="189" spans="1:4" ht="15" customHeight="1">
      <c r="A189" s="371" t="s">
        <v>381</v>
      </c>
      <c r="B189" s="370" t="s">
        <v>382</v>
      </c>
      <c r="C189" s="102" t="s">
        <v>2</v>
      </c>
      <c r="D189" s="104">
        <v>10</v>
      </c>
    </row>
    <row r="190" spans="1:4" ht="15" customHeight="1">
      <c r="A190" s="371" t="s">
        <v>383</v>
      </c>
      <c r="B190" s="370" t="s">
        <v>384</v>
      </c>
      <c r="C190" s="102" t="s">
        <v>2</v>
      </c>
      <c r="D190" s="104">
        <v>10</v>
      </c>
    </row>
    <row r="191" spans="1:4" ht="15" customHeight="1">
      <c r="A191" s="371" t="s">
        <v>386</v>
      </c>
      <c r="B191" s="370" t="s">
        <v>387</v>
      </c>
      <c r="C191" s="102" t="s">
        <v>2</v>
      </c>
      <c r="D191" s="104">
        <v>10</v>
      </c>
    </row>
    <row r="192" spans="1:4" ht="15" customHeight="1">
      <c r="A192" s="371" t="s">
        <v>389</v>
      </c>
      <c r="B192" s="370" t="s">
        <v>390</v>
      </c>
      <c r="C192" s="102" t="s">
        <v>2</v>
      </c>
      <c r="D192" s="104">
        <v>7</v>
      </c>
    </row>
    <row r="193" spans="1:4" ht="15" customHeight="1" thickBot="1">
      <c r="A193" s="396" t="s">
        <v>392</v>
      </c>
      <c r="B193" s="398" t="s">
        <v>1926</v>
      </c>
      <c r="C193" s="108" t="s">
        <v>2</v>
      </c>
      <c r="D193" s="109">
        <v>10</v>
      </c>
    </row>
    <row r="194" spans="1:4" ht="15" customHeight="1" thickBot="1">
      <c r="A194" s="393" t="s">
        <v>1167</v>
      </c>
      <c r="B194" s="393" t="s">
        <v>1927</v>
      </c>
      <c r="C194" s="394" t="s">
        <v>1164</v>
      </c>
      <c r="D194" s="394" t="s">
        <v>138</v>
      </c>
    </row>
    <row r="195" spans="1:4" ht="15" customHeight="1">
      <c r="A195" s="385" t="s">
        <v>394</v>
      </c>
      <c r="B195" s="386" t="s">
        <v>38</v>
      </c>
      <c r="C195" s="106" t="s">
        <v>2</v>
      </c>
      <c r="D195" s="107">
        <v>10</v>
      </c>
    </row>
    <row r="196" spans="1:4" ht="15" customHeight="1">
      <c r="A196" s="369" t="s">
        <v>396</v>
      </c>
      <c r="B196" s="370" t="s">
        <v>397</v>
      </c>
      <c r="C196" s="102" t="s">
        <v>2</v>
      </c>
      <c r="D196" s="104">
        <v>7</v>
      </c>
    </row>
    <row r="197" spans="1:4" ht="15" customHeight="1">
      <c r="A197" s="369" t="s">
        <v>399</v>
      </c>
      <c r="B197" s="338" t="s">
        <v>400</v>
      </c>
      <c r="C197" s="102" t="s">
        <v>2</v>
      </c>
      <c r="D197" s="104">
        <v>7</v>
      </c>
    </row>
    <row r="198" spans="1:4" ht="15" customHeight="1">
      <c r="A198" s="369" t="s">
        <v>402</v>
      </c>
      <c r="B198" s="370" t="s">
        <v>39</v>
      </c>
      <c r="C198" s="102" t="s">
        <v>2</v>
      </c>
      <c r="D198" s="104">
        <v>10</v>
      </c>
    </row>
    <row r="199" spans="1:4" ht="15" customHeight="1">
      <c r="A199" s="369" t="s">
        <v>1211</v>
      </c>
      <c r="B199" s="370" t="s">
        <v>1928</v>
      </c>
      <c r="C199" s="102" t="s">
        <v>2</v>
      </c>
      <c r="D199" s="104">
        <v>10</v>
      </c>
    </row>
    <row r="200" spans="1:4" ht="15" customHeight="1">
      <c r="A200" s="369" t="s">
        <v>404</v>
      </c>
      <c r="B200" s="370" t="s">
        <v>37</v>
      </c>
      <c r="C200" s="102" t="s">
        <v>2</v>
      </c>
      <c r="D200" s="104">
        <v>10</v>
      </c>
    </row>
    <row r="201" spans="1:4" ht="15" customHeight="1" thickBot="1">
      <c r="A201" s="388" t="s">
        <v>406</v>
      </c>
      <c r="B201" s="389" t="s">
        <v>407</v>
      </c>
      <c r="C201" s="108" t="s">
        <v>2</v>
      </c>
      <c r="D201" s="109">
        <v>10</v>
      </c>
    </row>
    <row r="202" spans="1:4" ht="15" customHeight="1" thickBot="1">
      <c r="A202" s="399" t="s">
        <v>1167</v>
      </c>
      <c r="B202" s="393" t="s">
        <v>1929</v>
      </c>
      <c r="C202" s="394" t="s">
        <v>1164</v>
      </c>
      <c r="D202" s="394" t="s">
        <v>138</v>
      </c>
    </row>
    <row r="203" spans="1:4" ht="15" customHeight="1">
      <c r="A203" s="385" t="s">
        <v>409</v>
      </c>
      <c r="B203" s="386" t="s">
        <v>410</v>
      </c>
      <c r="C203" s="106" t="s">
        <v>2</v>
      </c>
      <c r="D203" s="107">
        <v>7</v>
      </c>
    </row>
    <row r="204" spans="1:4" ht="15" customHeight="1">
      <c r="A204" s="369" t="s">
        <v>414</v>
      </c>
      <c r="B204" s="370" t="s">
        <v>415</v>
      </c>
      <c r="C204" s="102" t="s">
        <v>2</v>
      </c>
      <c r="D204" s="104">
        <v>7</v>
      </c>
    </row>
    <row r="205" spans="1:4" ht="15" customHeight="1">
      <c r="A205" s="369" t="s">
        <v>417</v>
      </c>
      <c r="B205" s="370" t="s">
        <v>418</v>
      </c>
      <c r="C205" s="102" t="s">
        <v>2</v>
      </c>
      <c r="D205" s="104">
        <v>7</v>
      </c>
    </row>
    <row r="206" spans="1:4" ht="15" customHeight="1">
      <c r="A206" s="369" t="s">
        <v>412</v>
      </c>
      <c r="B206" s="370" t="s">
        <v>1930</v>
      </c>
      <c r="C206" s="102" t="s">
        <v>2</v>
      </c>
      <c r="D206" s="104">
        <v>7</v>
      </c>
    </row>
    <row r="207" spans="1:4" ht="15" customHeight="1">
      <c r="A207" s="369" t="s">
        <v>420</v>
      </c>
      <c r="B207" s="370" t="s">
        <v>421</v>
      </c>
      <c r="C207" s="102" t="s">
        <v>2</v>
      </c>
      <c r="D207" s="104">
        <v>7</v>
      </c>
    </row>
    <row r="208" spans="1:4" ht="15" customHeight="1">
      <c r="A208" s="369" t="s">
        <v>423</v>
      </c>
      <c r="B208" s="370" t="s">
        <v>424</v>
      </c>
      <c r="C208" s="102" t="s">
        <v>2</v>
      </c>
      <c r="D208" s="104">
        <v>7</v>
      </c>
    </row>
    <row r="209" spans="1:4" ht="15" customHeight="1">
      <c r="A209" s="369" t="s">
        <v>425</v>
      </c>
      <c r="B209" s="370" t="s">
        <v>426</v>
      </c>
      <c r="C209" s="102" t="s">
        <v>2</v>
      </c>
      <c r="D209" s="104">
        <v>7</v>
      </c>
    </row>
    <row r="210" spans="1:4" ht="15" customHeight="1">
      <c r="A210" s="369" t="s">
        <v>427</v>
      </c>
      <c r="B210" s="370" t="s">
        <v>1931</v>
      </c>
      <c r="C210" s="102" t="s">
        <v>2</v>
      </c>
      <c r="D210" s="104">
        <v>7</v>
      </c>
    </row>
    <row r="211" spans="1:4" ht="15" customHeight="1">
      <c r="A211" s="369" t="s">
        <v>428</v>
      </c>
      <c r="B211" s="370" t="s">
        <v>429</v>
      </c>
      <c r="C211" s="102" t="s">
        <v>2</v>
      </c>
      <c r="D211" s="104">
        <v>7</v>
      </c>
    </row>
    <row r="212" spans="1:4" ht="15" customHeight="1">
      <c r="A212" s="369" t="s">
        <v>431</v>
      </c>
      <c r="B212" s="370" t="s">
        <v>432</v>
      </c>
      <c r="C212" s="102" t="s">
        <v>2</v>
      </c>
      <c r="D212" s="104">
        <v>7</v>
      </c>
    </row>
    <row r="213" spans="1:4" ht="15" customHeight="1">
      <c r="A213" s="369" t="s">
        <v>434</v>
      </c>
      <c r="B213" s="370" t="s">
        <v>35</v>
      </c>
      <c r="C213" s="102" t="s">
        <v>2</v>
      </c>
      <c r="D213" s="104">
        <v>7</v>
      </c>
    </row>
    <row r="214" spans="1:4" ht="15" customHeight="1" thickBot="1">
      <c r="A214" s="388" t="s">
        <v>436</v>
      </c>
      <c r="B214" s="389" t="s">
        <v>1932</v>
      </c>
      <c r="C214" s="108" t="s">
        <v>2</v>
      </c>
      <c r="D214" s="109">
        <v>7</v>
      </c>
    </row>
    <row r="215" spans="1:4" ht="15" customHeight="1" thickBot="1">
      <c r="A215" s="393" t="s">
        <v>1167</v>
      </c>
      <c r="B215" s="393" t="s">
        <v>1933</v>
      </c>
      <c r="C215" s="394" t="s">
        <v>1164</v>
      </c>
      <c r="D215" s="394" t="s">
        <v>138</v>
      </c>
    </row>
    <row r="216" spans="1:4" ht="15" customHeight="1">
      <c r="A216" s="385" t="s">
        <v>1212</v>
      </c>
      <c r="B216" s="386" t="s">
        <v>1266</v>
      </c>
      <c r="C216" s="106" t="s">
        <v>2</v>
      </c>
      <c r="D216" s="107">
        <v>10</v>
      </c>
    </row>
    <row r="217" spans="1:4" ht="15" customHeight="1">
      <c r="A217" s="369" t="s">
        <v>440</v>
      </c>
      <c r="B217" s="370" t="s">
        <v>29</v>
      </c>
      <c r="C217" s="102" t="s">
        <v>2</v>
      </c>
      <c r="D217" s="104">
        <v>10</v>
      </c>
    </row>
    <row r="218" spans="1:4" ht="15" customHeight="1">
      <c r="A218" s="369" t="s">
        <v>441</v>
      </c>
      <c r="B218" s="370" t="s">
        <v>442</v>
      </c>
      <c r="C218" s="102" t="s">
        <v>2</v>
      </c>
      <c r="D218" s="104">
        <v>10</v>
      </c>
    </row>
    <row r="219" spans="1:4" ht="15" customHeight="1">
      <c r="A219" s="369" t="s">
        <v>444</v>
      </c>
      <c r="B219" s="370" t="s">
        <v>445</v>
      </c>
      <c r="C219" s="102" t="s">
        <v>2</v>
      </c>
      <c r="D219" s="104">
        <v>10</v>
      </c>
    </row>
    <row r="220" spans="1:4" ht="15" customHeight="1">
      <c r="A220" s="369" t="s">
        <v>447</v>
      </c>
      <c r="B220" s="370" t="s">
        <v>448</v>
      </c>
      <c r="C220" s="102" t="s">
        <v>2</v>
      </c>
      <c r="D220" s="104">
        <v>10</v>
      </c>
    </row>
    <row r="221" spans="1:4" ht="15" customHeight="1">
      <c r="A221" s="369" t="s">
        <v>450</v>
      </c>
      <c r="B221" s="370" t="s">
        <v>451</v>
      </c>
      <c r="C221" s="102" t="s">
        <v>2</v>
      </c>
      <c r="D221" s="104">
        <v>10</v>
      </c>
    </row>
    <row r="222" spans="1:4" ht="15" customHeight="1">
      <c r="A222" s="369" t="s">
        <v>453</v>
      </c>
      <c r="B222" s="370" t="s">
        <v>454</v>
      </c>
      <c r="C222" s="102" t="s">
        <v>2</v>
      </c>
      <c r="D222" s="104">
        <v>10</v>
      </c>
    </row>
    <row r="223" spans="1:4" ht="15" customHeight="1" thickBot="1">
      <c r="A223" s="369" t="s">
        <v>456</v>
      </c>
      <c r="B223" s="370" t="s">
        <v>457</v>
      </c>
      <c r="C223" s="102" t="s">
        <v>2</v>
      </c>
      <c r="D223" s="104">
        <v>10</v>
      </c>
    </row>
    <row r="224" spans="1:4" ht="15" customHeight="1" thickBot="1">
      <c r="A224" s="393" t="s">
        <v>1167</v>
      </c>
      <c r="B224" s="393" t="s">
        <v>1933</v>
      </c>
      <c r="C224" s="394" t="s">
        <v>1164</v>
      </c>
      <c r="D224" s="394" t="s">
        <v>138</v>
      </c>
    </row>
    <row r="225" spans="1:4" ht="15" customHeight="1">
      <c r="A225" s="369" t="s">
        <v>459</v>
      </c>
      <c r="B225" s="370" t="s">
        <v>30</v>
      </c>
      <c r="C225" s="102" t="s">
        <v>2</v>
      </c>
      <c r="D225" s="104">
        <v>10</v>
      </c>
    </row>
    <row r="226" spans="1:4" ht="15" customHeight="1">
      <c r="A226" s="369" t="s">
        <v>461</v>
      </c>
      <c r="B226" s="370" t="s">
        <v>462</v>
      </c>
      <c r="C226" s="102" t="s">
        <v>2</v>
      </c>
      <c r="D226" s="104">
        <v>10</v>
      </c>
    </row>
    <row r="227" spans="1:4" ht="15" customHeight="1" thickBot="1">
      <c r="A227" s="388" t="s">
        <v>464</v>
      </c>
      <c r="B227" s="389" t="s">
        <v>1934</v>
      </c>
      <c r="C227" s="108" t="s">
        <v>2</v>
      </c>
      <c r="D227" s="109">
        <v>10</v>
      </c>
    </row>
    <row r="228" spans="1:4" ht="15" customHeight="1" thickBot="1">
      <c r="A228" s="393" t="s">
        <v>1167</v>
      </c>
      <c r="B228" s="393" t="s">
        <v>1935</v>
      </c>
      <c r="C228" s="394" t="s">
        <v>1164</v>
      </c>
      <c r="D228" s="394" t="s">
        <v>138</v>
      </c>
    </row>
    <row r="229" spans="1:4" ht="15" customHeight="1">
      <c r="A229" s="385" t="s">
        <v>482</v>
      </c>
      <c r="B229" s="386" t="s">
        <v>1936</v>
      </c>
      <c r="C229" s="106" t="s">
        <v>2</v>
      </c>
      <c r="D229" s="107">
        <v>7</v>
      </c>
    </row>
    <row r="230" spans="1:4" ht="15" customHeight="1">
      <c r="A230" s="369" t="s">
        <v>466</v>
      </c>
      <c r="B230" s="370" t="s">
        <v>40</v>
      </c>
      <c r="C230" s="102" t="s">
        <v>2</v>
      </c>
      <c r="D230" s="104">
        <v>10</v>
      </c>
    </row>
    <row r="231" spans="1:4" ht="15" customHeight="1">
      <c r="A231" s="369" t="s">
        <v>468</v>
      </c>
      <c r="B231" s="370" t="s">
        <v>469</v>
      </c>
      <c r="C231" s="102" t="s">
        <v>2</v>
      </c>
      <c r="D231" s="104">
        <v>10</v>
      </c>
    </row>
    <row r="232" spans="1:4" ht="15" customHeight="1">
      <c r="A232" s="369" t="s">
        <v>470</v>
      </c>
      <c r="B232" s="338" t="s">
        <v>28</v>
      </c>
      <c r="C232" s="102" t="s">
        <v>2</v>
      </c>
      <c r="D232" s="104">
        <v>10</v>
      </c>
    </row>
    <row r="233" spans="1:4" ht="15" customHeight="1">
      <c r="A233" s="369" t="s">
        <v>472</v>
      </c>
      <c r="B233" s="370" t="s">
        <v>1937</v>
      </c>
      <c r="C233" s="102" t="s">
        <v>2</v>
      </c>
      <c r="D233" s="104">
        <v>10</v>
      </c>
    </row>
    <row r="234" spans="1:4" ht="15" customHeight="1">
      <c r="A234" s="369" t="s">
        <v>474</v>
      </c>
      <c r="B234" s="370" t="s">
        <v>1938</v>
      </c>
      <c r="C234" s="102" t="s">
        <v>2</v>
      </c>
      <c r="D234" s="104">
        <v>10</v>
      </c>
    </row>
    <row r="235" spans="1:4" ht="15" customHeight="1">
      <c r="A235" s="369" t="s">
        <v>475</v>
      </c>
      <c r="B235" s="370" t="s">
        <v>476</v>
      </c>
      <c r="C235" s="102" t="s">
        <v>2</v>
      </c>
      <c r="D235" s="104">
        <v>10</v>
      </c>
    </row>
    <row r="236" spans="1:4" ht="15" customHeight="1">
      <c r="A236" s="369" t="s">
        <v>478</v>
      </c>
      <c r="B236" s="370" t="s">
        <v>3</v>
      </c>
      <c r="C236" s="102" t="s">
        <v>2</v>
      </c>
      <c r="D236" s="104">
        <v>10</v>
      </c>
    </row>
    <row r="237" spans="1:4" ht="15" customHeight="1">
      <c r="A237" s="369" t="s">
        <v>480</v>
      </c>
      <c r="B237" s="338" t="s">
        <v>481</v>
      </c>
      <c r="C237" s="102" t="s">
        <v>2</v>
      </c>
      <c r="D237" s="104">
        <v>10</v>
      </c>
    </row>
    <row r="238" spans="1:4" ht="15" customHeight="1">
      <c r="A238" s="369" t="s">
        <v>484</v>
      </c>
      <c r="B238" s="370" t="s">
        <v>485</v>
      </c>
      <c r="C238" s="102" t="s">
        <v>2</v>
      </c>
      <c r="D238" s="104">
        <v>7</v>
      </c>
    </row>
    <row r="239" spans="1:4" ht="15" customHeight="1">
      <c r="A239" s="372" t="s">
        <v>438</v>
      </c>
      <c r="B239" s="105" t="s">
        <v>1939</v>
      </c>
      <c r="C239" s="373" t="s">
        <v>2</v>
      </c>
      <c r="D239" s="374">
        <v>10</v>
      </c>
    </row>
    <row r="240" spans="1:4" ht="15" customHeight="1" thickBot="1">
      <c r="A240" s="388" t="s">
        <v>487</v>
      </c>
      <c r="B240" s="389" t="s">
        <v>248</v>
      </c>
      <c r="C240" s="108" t="s">
        <v>2</v>
      </c>
      <c r="D240" s="109">
        <v>10</v>
      </c>
    </row>
    <row r="241" spans="1:4" ht="15" customHeight="1" thickBot="1">
      <c r="A241" s="393" t="s">
        <v>1167</v>
      </c>
      <c r="B241" s="393" t="s">
        <v>1940</v>
      </c>
      <c r="C241" s="394" t="s">
        <v>1164</v>
      </c>
      <c r="D241" s="394" t="s">
        <v>138</v>
      </c>
    </row>
    <row r="242" spans="1:4" ht="15" customHeight="1">
      <c r="A242" s="385" t="s">
        <v>489</v>
      </c>
      <c r="B242" s="386" t="s">
        <v>490</v>
      </c>
      <c r="C242" s="106" t="s">
        <v>2</v>
      </c>
      <c r="D242" s="107">
        <v>10</v>
      </c>
    </row>
    <row r="243" spans="1:4" ht="15" customHeight="1">
      <c r="A243" s="369" t="s">
        <v>492</v>
      </c>
      <c r="B243" s="370" t="s">
        <v>41</v>
      </c>
      <c r="C243" s="102" t="s">
        <v>2</v>
      </c>
      <c r="D243" s="104">
        <v>7</v>
      </c>
    </row>
    <row r="244" spans="1:4" ht="15" customHeight="1">
      <c r="A244" s="369" t="s">
        <v>494</v>
      </c>
      <c r="B244" s="370" t="s">
        <v>495</v>
      </c>
      <c r="C244" s="102" t="s">
        <v>2</v>
      </c>
      <c r="D244" s="104">
        <v>7</v>
      </c>
    </row>
    <row r="245" spans="1:4" ht="15" customHeight="1">
      <c r="A245" s="369" t="s">
        <v>497</v>
      </c>
      <c r="B245" s="370" t="s">
        <v>1941</v>
      </c>
      <c r="C245" s="102" t="s">
        <v>2</v>
      </c>
      <c r="D245" s="104">
        <v>10</v>
      </c>
    </row>
    <row r="246" spans="1:4" ht="15" customHeight="1">
      <c r="A246" s="369" t="s">
        <v>499</v>
      </c>
      <c r="B246" s="370" t="s">
        <v>500</v>
      </c>
      <c r="C246" s="102" t="s">
        <v>2</v>
      </c>
      <c r="D246" s="104">
        <v>10</v>
      </c>
    </row>
    <row r="247" spans="1:4" ht="15" customHeight="1">
      <c r="A247" s="369" t="s">
        <v>502</v>
      </c>
      <c r="B247" s="370" t="s">
        <v>503</v>
      </c>
      <c r="C247" s="102" t="s">
        <v>2</v>
      </c>
      <c r="D247" s="104">
        <v>10</v>
      </c>
    </row>
    <row r="248" spans="1:4" ht="15" customHeight="1">
      <c r="A248" s="369" t="s">
        <v>505</v>
      </c>
      <c r="B248" s="370" t="s">
        <v>506</v>
      </c>
      <c r="C248" s="102" t="s">
        <v>2</v>
      </c>
      <c r="D248" s="104">
        <v>10</v>
      </c>
    </row>
    <row r="249" spans="1:4" ht="15" customHeight="1">
      <c r="A249" s="369" t="s">
        <v>508</v>
      </c>
      <c r="B249" s="370" t="s">
        <v>509</v>
      </c>
      <c r="C249" s="102" t="s">
        <v>2</v>
      </c>
      <c r="D249" s="104">
        <v>7</v>
      </c>
    </row>
    <row r="250" spans="1:4" ht="15" customHeight="1">
      <c r="A250" s="369" t="s">
        <v>511</v>
      </c>
      <c r="B250" s="370" t="s">
        <v>512</v>
      </c>
      <c r="C250" s="102" t="s">
        <v>2</v>
      </c>
      <c r="D250" s="104">
        <v>10</v>
      </c>
    </row>
    <row r="251" spans="1:4" ht="15" customHeight="1" thickBot="1">
      <c r="A251" s="388" t="s">
        <v>514</v>
      </c>
      <c r="B251" s="389" t="s">
        <v>1942</v>
      </c>
      <c r="C251" s="108" t="s">
        <v>2</v>
      </c>
      <c r="D251" s="109">
        <v>10</v>
      </c>
    </row>
    <row r="252" spans="1:4" ht="15" customHeight="1" thickBot="1">
      <c r="A252" s="393" t="s">
        <v>1167</v>
      </c>
      <c r="B252" s="393" t="s">
        <v>1943</v>
      </c>
      <c r="C252" s="394" t="s">
        <v>1164</v>
      </c>
      <c r="D252" s="394" t="s">
        <v>138</v>
      </c>
    </row>
    <row r="253" spans="1:4" ht="15" customHeight="1">
      <c r="A253" s="385" t="s">
        <v>516</v>
      </c>
      <c r="B253" s="386" t="s">
        <v>517</v>
      </c>
      <c r="C253" s="106" t="s">
        <v>2</v>
      </c>
      <c r="D253" s="107">
        <v>10</v>
      </c>
    </row>
    <row r="254" spans="1:4" ht="15" customHeight="1">
      <c r="A254" s="369" t="s">
        <v>519</v>
      </c>
      <c r="B254" s="370" t="s">
        <v>520</v>
      </c>
      <c r="C254" s="102" t="s">
        <v>2</v>
      </c>
      <c r="D254" s="104">
        <v>10</v>
      </c>
    </row>
    <row r="255" spans="1:4" ht="15" customHeight="1">
      <c r="A255" s="369" t="s">
        <v>522</v>
      </c>
      <c r="B255" s="370" t="s">
        <v>16</v>
      </c>
      <c r="C255" s="102" t="s">
        <v>2</v>
      </c>
      <c r="D255" s="104">
        <v>10</v>
      </c>
    </row>
    <row r="256" spans="1:4" ht="15" customHeight="1">
      <c r="A256" s="369" t="s">
        <v>524</v>
      </c>
      <c r="B256" s="370" t="s">
        <v>1944</v>
      </c>
      <c r="C256" s="102" t="s">
        <v>2</v>
      </c>
      <c r="D256" s="104">
        <v>10</v>
      </c>
    </row>
    <row r="257" spans="1:4" ht="15" customHeight="1">
      <c r="A257" s="369" t="s">
        <v>527</v>
      </c>
      <c r="B257" s="370" t="s">
        <v>19</v>
      </c>
      <c r="C257" s="102" t="s">
        <v>2</v>
      </c>
      <c r="D257" s="104">
        <v>10</v>
      </c>
    </row>
    <row r="258" spans="1:4" ht="15" customHeight="1">
      <c r="A258" s="369" t="s">
        <v>529</v>
      </c>
      <c r="B258" s="370" t="s">
        <v>530</v>
      </c>
      <c r="C258" s="102" t="s">
        <v>2</v>
      </c>
      <c r="D258" s="104">
        <v>10</v>
      </c>
    </row>
    <row r="259" spans="1:4" ht="15" customHeight="1" thickBot="1">
      <c r="A259" s="388" t="s">
        <v>532</v>
      </c>
      <c r="B259" s="389" t="s">
        <v>1945</v>
      </c>
      <c r="C259" s="108" t="s">
        <v>2</v>
      </c>
      <c r="D259" s="109">
        <v>10</v>
      </c>
    </row>
    <row r="260" spans="1:4" ht="15" customHeight="1" thickBot="1">
      <c r="A260" s="393" t="s">
        <v>1167</v>
      </c>
      <c r="B260" s="393" t="s">
        <v>1946</v>
      </c>
      <c r="C260" s="394" t="s">
        <v>1164</v>
      </c>
      <c r="D260" s="401" t="s">
        <v>138</v>
      </c>
    </row>
    <row r="261" spans="1:4" ht="15" customHeight="1">
      <c r="A261" s="385" t="s">
        <v>534</v>
      </c>
      <c r="B261" s="386" t="s">
        <v>535</v>
      </c>
      <c r="C261" s="106" t="s">
        <v>2</v>
      </c>
      <c r="D261" s="107">
        <v>7</v>
      </c>
    </row>
    <row r="262" spans="1:4" ht="15" customHeight="1">
      <c r="A262" s="369" t="s">
        <v>537</v>
      </c>
      <c r="B262" s="338" t="s">
        <v>1947</v>
      </c>
      <c r="C262" s="102" t="s">
        <v>2</v>
      </c>
      <c r="D262" s="104">
        <v>7</v>
      </c>
    </row>
    <row r="263" spans="1:4" ht="15" customHeight="1">
      <c r="A263" s="369" t="s">
        <v>1948</v>
      </c>
      <c r="B263" s="338" t="s">
        <v>1949</v>
      </c>
      <c r="C263" s="102" t="s">
        <v>2</v>
      </c>
      <c r="D263" s="104">
        <v>7</v>
      </c>
    </row>
    <row r="264" spans="1:4" ht="15" customHeight="1">
      <c r="A264" s="369" t="s">
        <v>539</v>
      </c>
      <c r="B264" s="338" t="s">
        <v>540</v>
      </c>
      <c r="C264" s="102" t="s">
        <v>2</v>
      </c>
      <c r="D264" s="104">
        <v>10</v>
      </c>
    </row>
    <row r="265" spans="1:4" ht="15" customHeight="1">
      <c r="A265" s="369" t="s">
        <v>541</v>
      </c>
      <c r="B265" s="338" t="s">
        <v>542</v>
      </c>
      <c r="C265" s="102" t="s">
        <v>2</v>
      </c>
      <c r="D265" s="104">
        <v>7</v>
      </c>
    </row>
    <row r="266" spans="1:4" ht="15" customHeight="1">
      <c r="A266" s="369" t="s">
        <v>543</v>
      </c>
      <c r="B266" s="338" t="s">
        <v>544</v>
      </c>
      <c r="C266" s="102" t="s">
        <v>2</v>
      </c>
      <c r="D266" s="104">
        <v>10</v>
      </c>
    </row>
    <row r="267" spans="1:4" ht="15" customHeight="1">
      <c r="A267" s="369" t="s">
        <v>545</v>
      </c>
      <c r="B267" s="370" t="s">
        <v>26</v>
      </c>
      <c r="C267" s="102" t="s">
        <v>2</v>
      </c>
      <c r="D267" s="104">
        <v>10</v>
      </c>
    </row>
    <row r="268" spans="1:4" ht="15" customHeight="1">
      <c r="A268" s="369" t="s">
        <v>547</v>
      </c>
      <c r="B268" s="370" t="s">
        <v>548</v>
      </c>
      <c r="C268" s="102" t="s">
        <v>2</v>
      </c>
      <c r="D268" s="104">
        <v>10</v>
      </c>
    </row>
    <row r="269" spans="1:4" ht="15" customHeight="1">
      <c r="A269" s="369" t="s">
        <v>550</v>
      </c>
      <c r="B269" s="370" t="s">
        <v>551</v>
      </c>
      <c r="C269" s="102" t="s">
        <v>2</v>
      </c>
      <c r="D269" s="104">
        <v>7</v>
      </c>
    </row>
    <row r="270" spans="1:4" ht="15" customHeight="1">
      <c r="A270" s="369" t="s">
        <v>1213</v>
      </c>
      <c r="B270" s="370" t="s">
        <v>1267</v>
      </c>
      <c r="C270" s="102" t="s">
        <v>2</v>
      </c>
      <c r="D270" s="104">
        <v>10</v>
      </c>
    </row>
    <row r="271" spans="1:4" ht="15" customHeight="1" thickBot="1">
      <c r="A271" s="369" t="s">
        <v>553</v>
      </c>
      <c r="B271" s="370" t="s">
        <v>554</v>
      </c>
      <c r="C271" s="102" t="s">
        <v>2</v>
      </c>
      <c r="D271" s="104">
        <v>7</v>
      </c>
    </row>
    <row r="272" spans="1:4" ht="15" customHeight="1" thickBot="1">
      <c r="A272" s="393" t="s">
        <v>1167</v>
      </c>
      <c r="B272" s="393" t="s">
        <v>1946</v>
      </c>
      <c r="C272" s="394" t="s">
        <v>1164</v>
      </c>
      <c r="D272" s="401" t="s">
        <v>138</v>
      </c>
    </row>
    <row r="273" spans="1:4" ht="15" customHeight="1">
      <c r="A273" s="369" t="s">
        <v>1950</v>
      </c>
      <c r="B273" s="370" t="s">
        <v>1951</v>
      </c>
      <c r="C273" s="102" t="s">
        <v>2</v>
      </c>
      <c r="D273" s="104">
        <v>10</v>
      </c>
    </row>
    <row r="274" spans="1:4" ht="15" customHeight="1" thickBot="1">
      <c r="A274" s="388" t="s">
        <v>555</v>
      </c>
      <c r="B274" s="389" t="s">
        <v>1952</v>
      </c>
      <c r="C274" s="108" t="s">
        <v>2</v>
      </c>
      <c r="D274" s="109">
        <v>10</v>
      </c>
    </row>
    <row r="275" spans="1:4" ht="15" customHeight="1" thickBot="1">
      <c r="A275" s="399" t="s">
        <v>1167</v>
      </c>
      <c r="B275" s="393" t="s">
        <v>1953</v>
      </c>
      <c r="C275" s="394" t="s">
        <v>1164</v>
      </c>
      <c r="D275" s="394" t="s">
        <v>138</v>
      </c>
    </row>
    <row r="276" spans="1:4" ht="15" customHeight="1">
      <c r="A276" s="385" t="s">
        <v>557</v>
      </c>
      <c r="B276" s="386" t="s">
        <v>558</v>
      </c>
      <c r="C276" s="106" t="s">
        <v>2</v>
      </c>
      <c r="D276" s="107">
        <v>10</v>
      </c>
    </row>
    <row r="277" spans="1:4" ht="15" customHeight="1">
      <c r="A277" s="369" t="s">
        <v>559</v>
      </c>
      <c r="B277" s="370" t="s">
        <v>32</v>
      </c>
      <c r="C277" s="102" t="s">
        <v>2</v>
      </c>
      <c r="D277" s="104">
        <v>10</v>
      </c>
    </row>
    <row r="278" spans="1:4" ht="15" customHeight="1">
      <c r="A278" s="369" t="s">
        <v>561</v>
      </c>
      <c r="B278" s="370" t="s">
        <v>562</v>
      </c>
      <c r="C278" s="102" t="s">
        <v>2</v>
      </c>
      <c r="D278" s="104">
        <v>10</v>
      </c>
    </row>
    <row r="279" spans="1:4" ht="15" customHeight="1">
      <c r="A279" s="369" t="s">
        <v>564</v>
      </c>
      <c r="B279" s="370" t="s">
        <v>31</v>
      </c>
      <c r="C279" s="102" t="s">
        <v>2</v>
      </c>
      <c r="D279" s="104">
        <v>10</v>
      </c>
    </row>
    <row r="280" spans="1:4" ht="15" customHeight="1">
      <c r="A280" s="369" t="s">
        <v>566</v>
      </c>
      <c r="B280" s="370" t="s">
        <v>567</v>
      </c>
      <c r="C280" s="102" t="s">
        <v>2</v>
      </c>
      <c r="D280" s="104">
        <v>10</v>
      </c>
    </row>
    <row r="281" spans="1:4" ht="15" customHeight="1">
      <c r="A281" s="372" t="s">
        <v>1954</v>
      </c>
      <c r="B281" s="105" t="s">
        <v>1955</v>
      </c>
      <c r="C281" s="373" t="s">
        <v>2</v>
      </c>
      <c r="D281" s="374">
        <v>7</v>
      </c>
    </row>
    <row r="282" spans="1:4" ht="15" customHeight="1">
      <c r="A282" s="372" t="s">
        <v>569</v>
      </c>
      <c r="B282" s="105" t="s">
        <v>570</v>
      </c>
      <c r="C282" s="373" t="s">
        <v>2</v>
      </c>
      <c r="D282" s="374">
        <v>10</v>
      </c>
    </row>
    <row r="283" spans="1:4" ht="15" customHeight="1">
      <c r="A283" s="372" t="s">
        <v>1957</v>
      </c>
      <c r="B283" s="105" t="s">
        <v>1958</v>
      </c>
      <c r="C283" s="373" t="s">
        <v>2</v>
      </c>
      <c r="D283" s="374">
        <v>10</v>
      </c>
    </row>
    <row r="284" spans="1:4" ht="15" customHeight="1">
      <c r="A284" s="369" t="s">
        <v>572</v>
      </c>
      <c r="B284" s="370" t="s">
        <v>573</v>
      </c>
      <c r="C284" s="102" t="s">
        <v>2</v>
      </c>
      <c r="D284" s="104">
        <v>10</v>
      </c>
    </row>
    <row r="285" spans="1:4" ht="15" customHeight="1">
      <c r="A285" s="369" t="s">
        <v>575</v>
      </c>
      <c r="B285" s="370" t="s">
        <v>576</v>
      </c>
      <c r="C285" s="102" t="s">
        <v>2</v>
      </c>
      <c r="D285" s="104">
        <v>10</v>
      </c>
    </row>
    <row r="286" spans="1:4" ht="15" customHeight="1">
      <c r="A286" s="369" t="s">
        <v>578</v>
      </c>
      <c r="B286" s="370" t="s">
        <v>579</v>
      </c>
      <c r="C286" s="102" t="s">
        <v>2</v>
      </c>
      <c r="D286" s="104">
        <v>10</v>
      </c>
    </row>
    <row r="287" spans="1:4" ht="15" customHeight="1" thickBot="1">
      <c r="A287" s="388" t="s">
        <v>581</v>
      </c>
      <c r="B287" s="389" t="s">
        <v>1959</v>
      </c>
      <c r="C287" s="108" t="s">
        <v>2</v>
      </c>
      <c r="D287" s="109">
        <v>10</v>
      </c>
    </row>
    <row r="288" spans="1:4" ht="15" customHeight="1" thickBot="1">
      <c r="A288" s="399" t="s">
        <v>1167</v>
      </c>
      <c r="B288" s="393" t="s">
        <v>1960</v>
      </c>
      <c r="C288" s="394" t="s">
        <v>1164</v>
      </c>
      <c r="D288" s="394" t="s">
        <v>138</v>
      </c>
    </row>
    <row r="289" spans="1:4" ht="15" customHeight="1">
      <c r="A289" s="385" t="s">
        <v>583</v>
      </c>
      <c r="B289" s="386" t="s">
        <v>12</v>
      </c>
      <c r="C289" s="106" t="s">
        <v>11</v>
      </c>
      <c r="D289" s="107">
        <v>10</v>
      </c>
    </row>
    <row r="290" spans="1:4" ht="15" customHeight="1">
      <c r="A290" s="369" t="s">
        <v>585</v>
      </c>
      <c r="B290" s="370" t="s">
        <v>586</v>
      </c>
      <c r="C290" s="102" t="s">
        <v>57</v>
      </c>
      <c r="D290" s="104">
        <v>10</v>
      </c>
    </row>
    <row r="291" spans="1:4" ht="15" customHeight="1">
      <c r="A291" s="369" t="s">
        <v>588</v>
      </c>
      <c r="B291" s="370" t="s">
        <v>589</v>
      </c>
      <c r="C291" s="102" t="s">
        <v>57</v>
      </c>
      <c r="D291" s="104">
        <v>10</v>
      </c>
    </row>
    <row r="292" spans="1:4" ht="15" customHeight="1">
      <c r="A292" s="369" t="s">
        <v>591</v>
      </c>
      <c r="B292" s="370" t="s">
        <v>592</v>
      </c>
      <c r="C292" s="102" t="s">
        <v>57</v>
      </c>
      <c r="D292" s="104">
        <v>10</v>
      </c>
    </row>
    <row r="293" spans="1:4" ht="15" customHeight="1">
      <c r="A293" s="369" t="s">
        <v>594</v>
      </c>
      <c r="B293" s="370" t="s">
        <v>595</v>
      </c>
      <c r="C293" s="102" t="s">
        <v>596</v>
      </c>
      <c r="D293" s="104">
        <v>10</v>
      </c>
    </row>
    <row r="294" spans="1:4" ht="15" customHeight="1">
      <c r="A294" s="369" t="s">
        <v>598</v>
      </c>
      <c r="B294" s="370" t="s">
        <v>1961</v>
      </c>
      <c r="C294" s="102" t="s">
        <v>57</v>
      </c>
      <c r="D294" s="104">
        <v>10</v>
      </c>
    </row>
    <row r="295" spans="1:4" ht="15" customHeight="1">
      <c r="A295" s="369" t="s">
        <v>600</v>
      </c>
      <c r="B295" s="370" t="s">
        <v>601</v>
      </c>
      <c r="C295" s="102" t="s">
        <v>57</v>
      </c>
      <c r="D295" s="104">
        <v>10</v>
      </c>
    </row>
    <row r="296" spans="1:4" ht="15" customHeight="1">
      <c r="A296" s="369" t="s">
        <v>603</v>
      </c>
      <c r="B296" s="370" t="s">
        <v>604</v>
      </c>
      <c r="C296" s="102" t="s">
        <v>5</v>
      </c>
      <c r="D296" s="104">
        <v>10</v>
      </c>
    </row>
    <row r="297" spans="1:4" ht="15" customHeight="1">
      <c r="A297" s="369" t="s">
        <v>605</v>
      </c>
      <c r="B297" s="370" t="s">
        <v>606</v>
      </c>
      <c r="C297" s="102" t="s">
        <v>57</v>
      </c>
      <c r="D297" s="104">
        <v>10</v>
      </c>
    </row>
    <row r="298" spans="1:4" ht="15" customHeight="1">
      <c r="A298" s="369" t="s">
        <v>607</v>
      </c>
      <c r="B298" s="370" t="s">
        <v>13</v>
      </c>
      <c r="C298" s="102" t="s">
        <v>49</v>
      </c>
      <c r="D298" s="104">
        <v>10</v>
      </c>
    </row>
    <row r="299" spans="1:4" ht="15" customHeight="1">
      <c r="A299" s="369" t="s">
        <v>609</v>
      </c>
      <c r="B299" s="370" t="s">
        <v>10</v>
      </c>
      <c r="C299" s="102" t="s">
        <v>57</v>
      </c>
      <c r="D299" s="104">
        <v>10</v>
      </c>
    </row>
    <row r="300" spans="1:4" ht="15" customHeight="1" thickBot="1">
      <c r="A300" s="388" t="s">
        <v>611</v>
      </c>
      <c r="B300" s="389" t="s">
        <v>612</v>
      </c>
      <c r="C300" s="108" t="s">
        <v>11</v>
      </c>
      <c r="D300" s="109">
        <v>15</v>
      </c>
    </row>
    <row r="301" spans="1:4" ht="15" customHeight="1" thickBot="1">
      <c r="A301" s="393" t="s">
        <v>1167</v>
      </c>
      <c r="B301" s="393" t="s">
        <v>1962</v>
      </c>
      <c r="C301" s="394" t="s">
        <v>1164</v>
      </c>
      <c r="D301" s="394" t="s">
        <v>138</v>
      </c>
    </row>
    <row r="302" spans="1:4" ht="15" customHeight="1">
      <c r="A302" s="385" t="s">
        <v>614</v>
      </c>
      <c r="B302" s="386" t="s">
        <v>1963</v>
      </c>
      <c r="C302" s="106" t="s">
        <v>2</v>
      </c>
      <c r="D302" s="107">
        <v>7</v>
      </c>
    </row>
    <row r="303" spans="1:4" ht="15" customHeight="1">
      <c r="A303" s="369" t="s">
        <v>616</v>
      </c>
      <c r="B303" s="370" t="s">
        <v>1964</v>
      </c>
      <c r="C303" s="102" t="s">
        <v>2</v>
      </c>
      <c r="D303" s="104">
        <v>7</v>
      </c>
    </row>
    <row r="304" spans="1:4" ht="15" customHeight="1">
      <c r="A304" s="369" t="s">
        <v>618</v>
      </c>
      <c r="B304" s="370" t="s">
        <v>619</v>
      </c>
      <c r="C304" s="102" t="s">
        <v>2</v>
      </c>
      <c r="D304" s="104">
        <v>7</v>
      </c>
    </row>
    <row r="305" spans="1:4" ht="15" customHeight="1">
      <c r="A305" s="369" t="s">
        <v>620</v>
      </c>
      <c r="B305" s="370" t="s">
        <v>621</v>
      </c>
      <c r="C305" s="102" t="s">
        <v>2</v>
      </c>
      <c r="D305" s="104">
        <v>7</v>
      </c>
    </row>
    <row r="306" spans="1:4" ht="15" customHeight="1">
      <c r="A306" s="369" t="s">
        <v>1965</v>
      </c>
      <c r="B306" s="370" t="s">
        <v>1966</v>
      </c>
      <c r="C306" s="102" t="s">
        <v>2</v>
      </c>
      <c r="D306" s="104">
        <v>7</v>
      </c>
    </row>
    <row r="307" spans="1:4" ht="15" customHeight="1">
      <c r="A307" s="369" t="s">
        <v>623</v>
      </c>
      <c r="B307" s="370" t="s">
        <v>624</v>
      </c>
      <c r="C307" s="102" t="s">
        <v>2</v>
      </c>
      <c r="D307" s="104">
        <v>7</v>
      </c>
    </row>
    <row r="308" spans="1:4" ht="15" customHeight="1" thickBot="1">
      <c r="A308" s="388" t="s">
        <v>625</v>
      </c>
      <c r="B308" s="398" t="s">
        <v>1967</v>
      </c>
      <c r="C308" s="108" t="s">
        <v>2</v>
      </c>
      <c r="D308" s="109">
        <v>7</v>
      </c>
    </row>
    <row r="309" spans="1:4" ht="15" customHeight="1" thickBot="1">
      <c r="A309" s="393" t="s">
        <v>1167</v>
      </c>
      <c r="B309" s="393" t="s">
        <v>1968</v>
      </c>
      <c r="C309" s="394" t="s">
        <v>1164</v>
      </c>
      <c r="D309" s="394" t="s">
        <v>138</v>
      </c>
    </row>
    <row r="310" spans="1:4" ht="15" customHeight="1">
      <c r="A310" s="397" t="s">
        <v>627</v>
      </c>
      <c r="B310" s="386" t="s">
        <v>628</v>
      </c>
      <c r="C310" s="106" t="s">
        <v>2</v>
      </c>
      <c r="D310" s="107">
        <v>10</v>
      </c>
    </row>
    <row r="311" spans="1:4" ht="15" customHeight="1">
      <c r="A311" s="371" t="s">
        <v>630</v>
      </c>
      <c r="B311" s="370" t="s">
        <v>250</v>
      </c>
      <c r="C311" s="102" t="s">
        <v>2</v>
      </c>
      <c r="D311" s="104">
        <v>10</v>
      </c>
    </row>
    <row r="312" spans="1:4" ht="15" customHeight="1">
      <c r="A312" s="371" t="s">
        <v>632</v>
      </c>
      <c r="B312" s="370" t="s">
        <v>1969</v>
      </c>
      <c r="C312" s="102" t="s">
        <v>2</v>
      </c>
      <c r="D312" s="104">
        <v>10</v>
      </c>
    </row>
    <row r="313" spans="1:4" ht="15" customHeight="1">
      <c r="A313" s="371" t="s">
        <v>634</v>
      </c>
      <c r="B313" s="370" t="s">
        <v>635</v>
      </c>
      <c r="C313" s="102" t="s">
        <v>2</v>
      </c>
      <c r="D313" s="104">
        <v>10</v>
      </c>
    </row>
    <row r="314" spans="1:4" ht="15" customHeight="1">
      <c r="A314" s="371" t="s">
        <v>637</v>
      </c>
      <c r="B314" s="370" t="s">
        <v>638</v>
      </c>
      <c r="C314" s="102" t="s">
        <v>2</v>
      </c>
      <c r="D314" s="104">
        <v>10</v>
      </c>
    </row>
    <row r="315" spans="1:4" ht="15" customHeight="1">
      <c r="A315" s="371" t="s">
        <v>640</v>
      </c>
      <c r="B315" s="370" t="s">
        <v>641</v>
      </c>
      <c r="C315" s="102" t="s">
        <v>2</v>
      </c>
      <c r="D315" s="104">
        <v>10</v>
      </c>
    </row>
    <row r="316" spans="1:4" ht="15" customHeight="1">
      <c r="A316" s="376" t="s">
        <v>1970</v>
      </c>
      <c r="B316" s="105" t="s">
        <v>1971</v>
      </c>
      <c r="C316" s="373" t="s">
        <v>2</v>
      </c>
      <c r="D316" s="374">
        <v>10</v>
      </c>
    </row>
    <row r="317" spans="1:4" ht="15" customHeight="1">
      <c r="A317" s="371" t="s">
        <v>643</v>
      </c>
      <c r="B317" s="370" t="s">
        <v>644</v>
      </c>
      <c r="C317" s="102" t="s">
        <v>2</v>
      </c>
      <c r="D317" s="104">
        <v>10</v>
      </c>
    </row>
    <row r="318" spans="1:4" ht="15" customHeight="1">
      <c r="A318" s="371" t="s">
        <v>646</v>
      </c>
      <c r="B318" s="370" t="s">
        <v>249</v>
      </c>
      <c r="C318" s="102" t="s">
        <v>2</v>
      </c>
      <c r="D318" s="104">
        <v>10</v>
      </c>
    </row>
    <row r="319" spans="1:4" ht="15" customHeight="1" thickBot="1">
      <c r="A319" s="371" t="s">
        <v>648</v>
      </c>
      <c r="B319" s="370" t="s">
        <v>649</v>
      </c>
      <c r="C319" s="102" t="s">
        <v>2</v>
      </c>
      <c r="D319" s="104">
        <v>10</v>
      </c>
    </row>
    <row r="320" spans="1:4" ht="15" customHeight="1" thickBot="1">
      <c r="A320" s="393" t="s">
        <v>1167</v>
      </c>
      <c r="B320" s="393" t="s">
        <v>1968</v>
      </c>
      <c r="C320" s="394" t="s">
        <v>1164</v>
      </c>
      <c r="D320" s="394" t="s">
        <v>138</v>
      </c>
    </row>
    <row r="321" spans="1:4" ht="15" customHeight="1">
      <c r="A321" s="371" t="s">
        <v>651</v>
      </c>
      <c r="B321" s="370" t="s">
        <v>652</v>
      </c>
      <c r="C321" s="102" t="s">
        <v>2</v>
      </c>
      <c r="D321" s="104">
        <v>10</v>
      </c>
    </row>
    <row r="322" spans="1:4" ht="15" customHeight="1">
      <c r="A322" s="371" t="s">
        <v>654</v>
      </c>
      <c r="B322" s="370" t="s">
        <v>655</v>
      </c>
      <c r="C322" s="102" t="s">
        <v>2</v>
      </c>
      <c r="D322" s="104">
        <v>10</v>
      </c>
    </row>
    <row r="323" spans="1:4" ht="15" customHeight="1">
      <c r="A323" s="371" t="s">
        <v>657</v>
      </c>
      <c r="B323" s="370" t="s">
        <v>246</v>
      </c>
      <c r="C323" s="102" t="s">
        <v>2</v>
      </c>
      <c r="D323" s="104">
        <v>10</v>
      </c>
    </row>
    <row r="324" spans="1:4" ht="15" customHeight="1">
      <c r="A324" s="371" t="s">
        <v>1973</v>
      </c>
      <c r="B324" s="370" t="s">
        <v>1974</v>
      </c>
      <c r="C324" s="102" t="s">
        <v>2</v>
      </c>
      <c r="D324" s="104">
        <v>10</v>
      </c>
    </row>
    <row r="325" spans="1:4" ht="15" customHeight="1">
      <c r="A325" s="371" t="s">
        <v>659</v>
      </c>
      <c r="B325" s="370" t="s">
        <v>660</v>
      </c>
      <c r="C325" s="102" t="s">
        <v>2</v>
      </c>
      <c r="D325" s="104">
        <v>10</v>
      </c>
    </row>
    <row r="326" spans="1:4" ht="15" customHeight="1">
      <c r="A326" s="371" t="s">
        <v>1975</v>
      </c>
      <c r="B326" s="370" t="s">
        <v>1976</v>
      </c>
      <c r="C326" s="102" t="s">
        <v>2</v>
      </c>
      <c r="D326" s="104">
        <v>10</v>
      </c>
    </row>
    <row r="327" spans="1:4" ht="15" customHeight="1">
      <c r="A327" s="371" t="s">
        <v>662</v>
      </c>
      <c r="B327" s="370" t="s">
        <v>663</v>
      </c>
      <c r="C327" s="102" t="s">
        <v>2</v>
      </c>
      <c r="D327" s="104">
        <v>10</v>
      </c>
    </row>
    <row r="328" spans="1:4" ht="15" customHeight="1">
      <c r="A328" s="371" t="s">
        <v>665</v>
      </c>
      <c r="B328" s="370" t="s">
        <v>666</v>
      </c>
      <c r="C328" s="102" t="s">
        <v>2</v>
      </c>
      <c r="D328" s="104">
        <v>10</v>
      </c>
    </row>
    <row r="329" spans="1:4" ht="15" customHeight="1">
      <c r="A329" s="371" t="s">
        <v>668</v>
      </c>
      <c r="B329" s="370" t="s">
        <v>245</v>
      </c>
      <c r="C329" s="102" t="s">
        <v>2</v>
      </c>
      <c r="D329" s="104">
        <v>10</v>
      </c>
    </row>
    <row r="330" spans="1:4" ht="15" customHeight="1">
      <c r="A330" s="371" t="s">
        <v>670</v>
      </c>
      <c r="B330" s="370" t="s">
        <v>671</v>
      </c>
      <c r="C330" s="102" t="s">
        <v>2</v>
      </c>
      <c r="D330" s="104">
        <v>10</v>
      </c>
    </row>
    <row r="331" spans="1:4" ht="15" customHeight="1">
      <c r="A331" s="371" t="s">
        <v>673</v>
      </c>
      <c r="B331" s="370" t="s">
        <v>674</v>
      </c>
      <c r="C331" s="102" t="s">
        <v>2</v>
      </c>
      <c r="D331" s="104">
        <v>10</v>
      </c>
    </row>
    <row r="332" spans="1:4" ht="15" customHeight="1">
      <c r="A332" s="371" t="s">
        <v>676</v>
      </c>
      <c r="B332" s="370" t="s">
        <v>677</v>
      </c>
      <c r="C332" s="102" t="s">
        <v>2</v>
      </c>
      <c r="D332" s="104">
        <v>10</v>
      </c>
    </row>
    <row r="333" spans="1:4" ht="15" customHeight="1">
      <c r="A333" s="371" t="s">
        <v>1214</v>
      </c>
      <c r="B333" s="370" t="s">
        <v>1978</v>
      </c>
      <c r="C333" s="102" t="s">
        <v>2</v>
      </c>
      <c r="D333" s="104">
        <v>10</v>
      </c>
    </row>
    <row r="334" spans="1:4" ht="15" customHeight="1" thickBot="1">
      <c r="A334" s="470"/>
      <c r="B334" s="471"/>
      <c r="C334" s="472"/>
      <c r="D334" s="473"/>
    </row>
    <row r="335" spans="1:4" ht="15" customHeight="1" thickBot="1">
      <c r="A335" s="402" t="s">
        <v>1167</v>
      </c>
      <c r="B335" s="403" t="s">
        <v>1979</v>
      </c>
      <c r="C335" s="23" t="s">
        <v>1164</v>
      </c>
      <c r="D335" s="23" t="s">
        <v>138</v>
      </c>
    </row>
    <row r="336" spans="1:4" ht="15" customHeight="1">
      <c r="A336" s="352" t="s">
        <v>679</v>
      </c>
      <c r="B336" s="355" t="s">
        <v>680</v>
      </c>
      <c r="C336" s="357" t="s">
        <v>240</v>
      </c>
      <c r="D336" s="357">
        <v>5</v>
      </c>
    </row>
    <row r="337" spans="1:4" ht="15" customHeight="1">
      <c r="A337" s="352" t="s">
        <v>682</v>
      </c>
      <c r="B337" s="343" t="s">
        <v>683</v>
      </c>
      <c r="C337" s="344" t="s">
        <v>240</v>
      </c>
      <c r="D337" s="344">
        <v>5</v>
      </c>
    </row>
    <row r="338" spans="1:4" ht="15" customHeight="1">
      <c r="A338" s="352" t="s">
        <v>685</v>
      </c>
      <c r="B338" s="343" t="s">
        <v>686</v>
      </c>
      <c r="C338" s="344" t="s">
        <v>240</v>
      </c>
      <c r="D338" s="344">
        <v>5</v>
      </c>
    </row>
    <row r="339" spans="1:4" ht="15" customHeight="1">
      <c r="A339" s="352" t="s">
        <v>688</v>
      </c>
      <c r="B339" s="343" t="s">
        <v>689</v>
      </c>
      <c r="C339" s="344" t="s">
        <v>240</v>
      </c>
      <c r="D339" s="344">
        <v>5</v>
      </c>
    </row>
    <row r="340" spans="1:4" ht="15" customHeight="1">
      <c r="A340" s="352" t="s">
        <v>691</v>
      </c>
      <c r="B340" s="343" t="s">
        <v>692</v>
      </c>
      <c r="C340" s="344" t="s">
        <v>240</v>
      </c>
      <c r="D340" s="344">
        <v>5</v>
      </c>
    </row>
    <row r="341" spans="1:4" ht="15" customHeight="1">
      <c r="A341" s="352" t="s">
        <v>694</v>
      </c>
      <c r="B341" s="343" t="s">
        <v>67</v>
      </c>
      <c r="C341" s="344" t="s">
        <v>240</v>
      </c>
      <c r="D341" s="344">
        <v>5</v>
      </c>
    </row>
    <row r="342" spans="1:4" ht="15" customHeight="1">
      <c r="A342" s="352" t="s">
        <v>696</v>
      </c>
      <c r="B342" s="343" t="s">
        <v>697</v>
      </c>
      <c r="C342" s="344" t="s">
        <v>240</v>
      </c>
      <c r="D342" s="344">
        <v>3</v>
      </c>
    </row>
    <row r="343" spans="1:4" ht="15" customHeight="1">
      <c r="A343" s="352" t="s">
        <v>698</v>
      </c>
      <c r="B343" s="343" t="s">
        <v>699</v>
      </c>
      <c r="C343" s="344" t="s">
        <v>240</v>
      </c>
      <c r="D343" s="344">
        <v>5</v>
      </c>
    </row>
    <row r="344" spans="1:4" ht="15" customHeight="1">
      <c r="A344" s="352" t="s">
        <v>701</v>
      </c>
      <c r="B344" s="343" t="s">
        <v>80</v>
      </c>
      <c r="C344" s="344" t="s">
        <v>240</v>
      </c>
      <c r="D344" s="344">
        <v>5</v>
      </c>
    </row>
    <row r="345" spans="1:4" ht="15" customHeight="1">
      <c r="A345" s="352" t="s">
        <v>702</v>
      </c>
      <c r="B345" s="343" t="s">
        <v>703</v>
      </c>
      <c r="C345" s="344" t="s">
        <v>240</v>
      </c>
      <c r="D345" s="344">
        <v>5</v>
      </c>
    </row>
    <row r="346" spans="1:4" ht="15" customHeight="1">
      <c r="A346" s="352" t="s">
        <v>705</v>
      </c>
      <c r="B346" s="343" t="s">
        <v>706</v>
      </c>
      <c r="C346" s="344" t="s">
        <v>240</v>
      </c>
      <c r="D346" s="344">
        <v>5</v>
      </c>
    </row>
    <row r="347" spans="1:4" ht="15" customHeight="1">
      <c r="A347" s="352" t="s">
        <v>708</v>
      </c>
      <c r="B347" s="343" t="s">
        <v>241</v>
      </c>
      <c r="C347" s="344" t="s">
        <v>240</v>
      </c>
      <c r="D347" s="344">
        <v>5</v>
      </c>
    </row>
    <row r="348" spans="1:4" ht="15" customHeight="1">
      <c r="A348" s="352" t="s">
        <v>710</v>
      </c>
      <c r="B348" s="343" t="s">
        <v>69</v>
      </c>
      <c r="C348" s="344" t="s">
        <v>240</v>
      </c>
      <c r="D348" s="344">
        <v>5</v>
      </c>
    </row>
    <row r="349" spans="1:4" ht="15" customHeight="1">
      <c r="A349" s="380" t="s">
        <v>712</v>
      </c>
      <c r="B349" s="343" t="s">
        <v>1980</v>
      </c>
      <c r="C349" s="344" t="s">
        <v>240</v>
      </c>
      <c r="D349" s="344">
        <v>5</v>
      </c>
    </row>
    <row r="350" spans="1:4" ht="15" customHeight="1">
      <c r="A350" s="380" t="s">
        <v>1215</v>
      </c>
      <c r="B350" s="331" t="s">
        <v>1981</v>
      </c>
      <c r="C350" s="344" t="s">
        <v>1216</v>
      </c>
      <c r="D350" s="344">
        <v>3</v>
      </c>
    </row>
    <row r="351" spans="1:4" ht="15" customHeight="1">
      <c r="A351" s="380" t="s">
        <v>1217</v>
      </c>
      <c r="B351" s="331" t="s">
        <v>1982</v>
      </c>
      <c r="C351" s="344" t="s">
        <v>1216</v>
      </c>
      <c r="D351" s="344">
        <v>3</v>
      </c>
    </row>
    <row r="352" spans="1:4" ht="15" customHeight="1" thickBot="1">
      <c r="A352" s="404" t="s">
        <v>1218</v>
      </c>
      <c r="B352" s="405" t="s">
        <v>1983</v>
      </c>
      <c r="C352" s="362" t="s">
        <v>1216</v>
      </c>
      <c r="D352" s="362">
        <v>3</v>
      </c>
    </row>
    <row r="353" spans="1:4" ht="15" customHeight="1" thickBot="1">
      <c r="A353" s="407" t="s">
        <v>1167</v>
      </c>
      <c r="B353" s="407" t="s">
        <v>1984</v>
      </c>
      <c r="C353" s="408" t="s">
        <v>1164</v>
      </c>
      <c r="D353" s="408" t="s">
        <v>138</v>
      </c>
    </row>
    <row r="354" spans="1:4" ht="15" customHeight="1">
      <c r="A354" s="406" t="s">
        <v>714</v>
      </c>
      <c r="B354" s="355" t="s">
        <v>135</v>
      </c>
      <c r="C354" s="356" t="s">
        <v>130</v>
      </c>
      <c r="D354" s="357">
        <v>5</v>
      </c>
    </row>
    <row r="355" spans="1:4" ht="15" customHeight="1">
      <c r="A355" s="380" t="s">
        <v>750</v>
      </c>
      <c r="B355" s="343" t="s">
        <v>1985</v>
      </c>
      <c r="C355" s="342" t="s">
        <v>130</v>
      </c>
      <c r="D355" s="344">
        <v>5</v>
      </c>
    </row>
    <row r="356" spans="1:4" ht="15" customHeight="1">
      <c r="A356" s="352" t="s">
        <v>716</v>
      </c>
      <c r="B356" s="343" t="s">
        <v>717</v>
      </c>
      <c r="C356" s="342" t="s">
        <v>130</v>
      </c>
      <c r="D356" s="344">
        <v>5</v>
      </c>
    </row>
    <row r="357" spans="1:4" ht="15" customHeight="1">
      <c r="A357" s="352" t="s">
        <v>1986</v>
      </c>
      <c r="B357" s="343" t="s">
        <v>129</v>
      </c>
      <c r="C357" s="342" t="s">
        <v>130</v>
      </c>
      <c r="D357" s="344">
        <v>5</v>
      </c>
    </row>
    <row r="358" spans="1:4" ht="15" customHeight="1">
      <c r="A358" s="380" t="s">
        <v>719</v>
      </c>
      <c r="B358" s="343" t="s">
        <v>720</v>
      </c>
      <c r="C358" s="342" t="s">
        <v>130</v>
      </c>
      <c r="D358" s="344">
        <v>5</v>
      </c>
    </row>
    <row r="359" spans="1:4" ht="15" customHeight="1">
      <c r="A359" s="352" t="s">
        <v>722</v>
      </c>
      <c r="B359" s="343" t="s">
        <v>1219</v>
      </c>
      <c r="C359" s="342" t="s">
        <v>130</v>
      </c>
      <c r="D359" s="344">
        <v>5</v>
      </c>
    </row>
    <row r="360" spans="1:4" ht="15" customHeight="1">
      <c r="A360" s="352" t="s">
        <v>724</v>
      </c>
      <c r="B360" s="343" t="s">
        <v>134</v>
      </c>
      <c r="C360" s="342" t="s">
        <v>130</v>
      </c>
      <c r="D360" s="344">
        <v>5</v>
      </c>
    </row>
    <row r="361" spans="1:4" ht="15" customHeight="1">
      <c r="A361" s="352" t="s">
        <v>726</v>
      </c>
      <c r="B361" s="343" t="s">
        <v>124</v>
      </c>
      <c r="C361" s="342" t="s">
        <v>130</v>
      </c>
      <c r="D361" s="344">
        <v>5</v>
      </c>
    </row>
    <row r="362" spans="1:4" ht="15" customHeight="1">
      <c r="A362" s="352" t="s">
        <v>728</v>
      </c>
      <c r="B362" s="343" t="s">
        <v>126</v>
      </c>
      <c r="C362" s="342" t="s">
        <v>130</v>
      </c>
      <c r="D362" s="344">
        <v>5</v>
      </c>
    </row>
    <row r="363" spans="1:4" ht="15" customHeight="1">
      <c r="A363" s="352" t="s">
        <v>730</v>
      </c>
      <c r="B363" s="343" t="s">
        <v>731</v>
      </c>
      <c r="C363" s="342" t="s">
        <v>130</v>
      </c>
      <c r="D363" s="344">
        <v>5</v>
      </c>
    </row>
    <row r="364" spans="1:4" ht="15" customHeight="1">
      <c r="A364" s="352" t="s">
        <v>733</v>
      </c>
      <c r="B364" s="343" t="s">
        <v>734</v>
      </c>
      <c r="C364" s="342" t="s">
        <v>130</v>
      </c>
      <c r="D364" s="344">
        <v>5</v>
      </c>
    </row>
    <row r="365" spans="1:4" ht="15" customHeight="1">
      <c r="A365" s="352" t="s">
        <v>736</v>
      </c>
      <c r="B365" s="343" t="s">
        <v>737</v>
      </c>
      <c r="C365" s="342" t="s">
        <v>130</v>
      </c>
      <c r="D365" s="344">
        <v>5</v>
      </c>
    </row>
    <row r="366" spans="1:4" ht="15" customHeight="1">
      <c r="A366" s="381" t="s">
        <v>1988</v>
      </c>
      <c r="B366" s="367" t="s">
        <v>1989</v>
      </c>
      <c r="C366" s="365" t="s">
        <v>130</v>
      </c>
      <c r="D366" s="366">
        <v>5</v>
      </c>
    </row>
    <row r="367" spans="1:4" ht="15" customHeight="1" thickBot="1">
      <c r="A367" s="380" t="s">
        <v>739</v>
      </c>
      <c r="B367" s="343" t="s">
        <v>740</v>
      </c>
      <c r="C367" s="342" t="s">
        <v>130</v>
      </c>
      <c r="D367" s="344">
        <v>5</v>
      </c>
    </row>
    <row r="368" spans="1:4" ht="15" customHeight="1" thickBot="1">
      <c r="A368" s="407" t="s">
        <v>1167</v>
      </c>
      <c r="B368" s="407" t="s">
        <v>1984</v>
      </c>
      <c r="C368" s="408" t="s">
        <v>1164</v>
      </c>
      <c r="D368" s="408" t="s">
        <v>138</v>
      </c>
    </row>
    <row r="369" spans="1:4" ht="15" customHeight="1">
      <c r="A369" s="380" t="s">
        <v>742</v>
      </c>
      <c r="B369" s="343" t="s">
        <v>743</v>
      </c>
      <c r="C369" s="342" t="s">
        <v>130</v>
      </c>
      <c r="D369" s="344">
        <v>5</v>
      </c>
    </row>
    <row r="370" spans="1:4" ht="15" customHeight="1">
      <c r="A370" s="352" t="s">
        <v>745</v>
      </c>
      <c r="B370" s="343" t="s">
        <v>127</v>
      </c>
      <c r="C370" s="342" t="s">
        <v>130</v>
      </c>
      <c r="D370" s="344">
        <v>5</v>
      </c>
    </row>
    <row r="371" spans="1:4" ht="15" customHeight="1">
      <c r="A371" s="380" t="s">
        <v>747</v>
      </c>
      <c r="B371" s="343" t="s">
        <v>748</v>
      </c>
      <c r="C371" s="342" t="s">
        <v>130</v>
      </c>
      <c r="D371" s="344">
        <v>5</v>
      </c>
    </row>
    <row r="372" spans="1:4" ht="15" customHeight="1" thickBot="1">
      <c r="A372" s="363" t="s">
        <v>752</v>
      </c>
      <c r="B372" s="360" t="s">
        <v>753</v>
      </c>
      <c r="C372" s="361" t="s">
        <v>130</v>
      </c>
      <c r="D372" s="362">
        <v>6</v>
      </c>
    </row>
    <row r="373" spans="1:4" ht="15" customHeight="1">
      <c r="A373" s="410" t="s">
        <v>1916</v>
      </c>
      <c r="B373" s="410" t="s">
        <v>1991</v>
      </c>
      <c r="C373" s="400" t="s">
        <v>1164</v>
      </c>
      <c r="D373" s="400" t="s">
        <v>138</v>
      </c>
    </row>
    <row r="374" spans="1:4" ht="15" customHeight="1">
      <c r="A374" s="352" t="s">
        <v>1992</v>
      </c>
      <c r="B374" s="343" t="s">
        <v>1993</v>
      </c>
      <c r="C374" s="342" t="s">
        <v>130</v>
      </c>
      <c r="D374" s="344">
        <v>5</v>
      </c>
    </row>
    <row r="375" spans="1:4" ht="15" customHeight="1">
      <c r="A375" s="352" t="s">
        <v>755</v>
      </c>
      <c r="B375" s="343" t="s">
        <v>125</v>
      </c>
      <c r="C375" s="342" t="s">
        <v>130</v>
      </c>
      <c r="D375" s="344">
        <v>5</v>
      </c>
    </row>
    <row r="376" spans="1:4" ht="15" customHeight="1">
      <c r="A376" s="352" t="s">
        <v>1220</v>
      </c>
      <c r="B376" s="343" t="s">
        <v>1994</v>
      </c>
      <c r="C376" s="342" t="s">
        <v>130</v>
      </c>
      <c r="D376" s="344">
        <v>5</v>
      </c>
    </row>
    <row r="377" spans="1:4" ht="15" customHeight="1">
      <c r="A377" s="352" t="s">
        <v>757</v>
      </c>
      <c r="B377" s="343" t="s">
        <v>758</v>
      </c>
      <c r="C377" s="342" t="s">
        <v>130</v>
      </c>
      <c r="D377" s="344">
        <v>5</v>
      </c>
    </row>
    <row r="378" spans="1:4" ht="15" customHeight="1">
      <c r="A378" s="352" t="s">
        <v>760</v>
      </c>
      <c r="B378" s="343" t="s">
        <v>122</v>
      </c>
      <c r="C378" s="342" t="s">
        <v>130</v>
      </c>
      <c r="D378" s="344">
        <v>5</v>
      </c>
    </row>
    <row r="379" spans="1:4" ht="15" customHeight="1">
      <c r="A379" s="352" t="s">
        <v>762</v>
      </c>
      <c r="B379" s="343" t="s">
        <v>123</v>
      </c>
      <c r="C379" s="342" t="s">
        <v>130</v>
      </c>
      <c r="D379" s="344">
        <v>5</v>
      </c>
    </row>
    <row r="380" spans="1:4" ht="15" customHeight="1">
      <c r="A380" s="352" t="s">
        <v>764</v>
      </c>
      <c r="B380" s="343" t="s">
        <v>136</v>
      </c>
      <c r="C380" s="342" t="s">
        <v>130</v>
      </c>
      <c r="D380" s="344">
        <v>5</v>
      </c>
    </row>
    <row r="381" spans="1:4" ht="15" customHeight="1">
      <c r="A381" s="352" t="s">
        <v>766</v>
      </c>
      <c r="B381" s="343" t="s">
        <v>767</v>
      </c>
      <c r="C381" s="342" t="s">
        <v>130</v>
      </c>
      <c r="D381" s="344">
        <v>5</v>
      </c>
    </row>
    <row r="382" spans="1:4" ht="15" customHeight="1">
      <c r="A382" s="352" t="s">
        <v>769</v>
      </c>
      <c r="B382" s="343" t="s">
        <v>128</v>
      </c>
      <c r="C382" s="342" t="s">
        <v>130</v>
      </c>
      <c r="D382" s="344">
        <v>5</v>
      </c>
    </row>
    <row r="383" spans="1:4" ht="15" customHeight="1" thickBot="1">
      <c r="A383" s="363" t="s">
        <v>771</v>
      </c>
      <c r="B383" s="360" t="s">
        <v>244</v>
      </c>
      <c r="C383" s="361" t="s">
        <v>130</v>
      </c>
      <c r="D383" s="362">
        <v>6</v>
      </c>
    </row>
    <row r="384" spans="1:4" ht="15" customHeight="1" thickBot="1">
      <c r="A384" s="403" t="s">
        <v>1167</v>
      </c>
      <c r="B384" s="403" t="s">
        <v>1995</v>
      </c>
      <c r="C384" s="394" t="s">
        <v>1164</v>
      </c>
      <c r="D384" s="394" t="s">
        <v>138</v>
      </c>
    </row>
    <row r="385" spans="1:4" ht="15" customHeight="1">
      <c r="A385" s="411" t="s">
        <v>1996</v>
      </c>
      <c r="B385" s="412" t="s">
        <v>1997</v>
      </c>
      <c r="C385" s="413" t="s">
        <v>130</v>
      </c>
      <c r="D385" s="414">
        <v>5</v>
      </c>
    </row>
    <row r="386" spans="1:4" ht="15" customHeight="1">
      <c r="A386" s="368" t="s">
        <v>773</v>
      </c>
      <c r="B386" s="367" t="s">
        <v>1999</v>
      </c>
      <c r="C386" s="365" t="s">
        <v>130</v>
      </c>
      <c r="D386" s="366">
        <v>5</v>
      </c>
    </row>
    <row r="387" spans="1:4" ht="15" customHeight="1">
      <c r="A387" s="352" t="s">
        <v>774</v>
      </c>
      <c r="B387" s="343" t="s">
        <v>775</v>
      </c>
      <c r="C387" s="342" t="s">
        <v>130</v>
      </c>
      <c r="D387" s="344">
        <v>5</v>
      </c>
    </row>
    <row r="388" spans="1:4" ht="15" customHeight="1">
      <c r="A388" s="352" t="s">
        <v>777</v>
      </c>
      <c r="B388" s="343" t="s">
        <v>132</v>
      </c>
      <c r="C388" s="342" t="s">
        <v>130</v>
      </c>
      <c r="D388" s="344">
        <v>5</v>
      </c>
    </row>
    <row r="389" spans="1:4" ht="15" customHeight="1">
      <c r="A389" s="352" t="s">
        <v>779</v>
      </c>
      <c r="B389" s="343" t="s">
        <v>2001</v>
      </c>
      <c r="C389" s="342" t="s">
        <v>130</v>
      </c>
      <c r="D389" s="344">
        <v>5</v>
      </c>
    </row>
    <row r="390" spans="1:4" ht="15" customHeight="1">
      <c r="A390" s="352" t="s">
        <v>781</v>
      </c>
      <c r="B390" s="343" t="s">
        <v>782</v>
      </c>
      <c r="C390" s="342" t="s">
        <v>130</v>
      </c>
      <c r="D390" s="344">
        <v>5</v>
      </c>
    </row>
    <row r="391" spans="1:4" ht="15" customHeight="1">
      <c r="A391" s="352" t="s">
        <v>1221</v>
      </c>
      <c r="B391" s="331" t="s">
        <v>2002</v>
      </c>
      <c r="C391" s="342" t="s">
        <v>130</v>
      </c>
      <c r="D391" s="344">
        <v>5</v>
      </c>
    </row>
    <row r="392" spans="1:4" ht="15" customHeight="1" thickBot="1">
      <c r="A392" s="415" t="s">
        <v>2003</v>
      </c>
      <c r="B392" s="416" t="s">
        <v>2004</v>
      </c>
      <c r="C392" s="417" t="s">
        <v>130</v>
      </c>
      <c r="D392" s="418">
        <v>5</v>
      </c>
    </row>
    <row r="393" spans="1:4" ht="15" customHeight="1" thickBot="1">
      <c r="A393" s="403" t="s">
        <v>1167</v>
      </c>
      <c r="B393" s="403" t="s">
        <v>2005</v>
      </c>
      <c r="C393" s="394" t="s">
        <v>1164</v>
      </c>
      <c r="D393" s="394" t="s">
        <v>138</v>
      </c>
    </row>
    <row r="394" spans="1:4" ht="15" customHeight="1">
      <c r="A394" s="419" t="s">
        <v>2006</v>
      </c>
      <c r="B394" s="355" t="s">
        <v>2007</v>
      </c>
      <c r="C394" s="356" t="s">
        <v>106</v>
      </c>
      <c r="D394" s="357">
        <v>5</v>
      </c>
    </row>
    <row r="395" spans="1:4" ht="15" customHeight="1">
      <c r="A395" s="352" t="s">
        <v>783</v>
      </c>
      <c r="B395" s="343" t="s">
        <v>131</v>
      </c>
      <c r="C395" s="342" t="s">
        <v>106</v>
      </c>
      <c r="D395" s="344">
        <v>6</v>
      </c>
    </row>
    <row r="396" spans="1:4" ht="15" customHeight="1">
      <c r="A396" s="382" t="s">
        <v>785</v>
      </c>
      <c r="B396" s="343" t="s">
        <v>786</v>
      </c>
      <c r="C396" s="342" t="s">
        <v>56</v>
      </c>
      <c r="D396" s="344">
        <v>10</v>
      </c>
    </row>
    <row r="397" spans="1:4" ht="15" customHeight="1">
      <c r="A397" s="382" t="s">
        <v>788</v>
      </c>
      <c r="B397" s="343" t="s">
        <v>789</v>
      </c>
      <c r="C397" s="342" t="s">
        <v>54</v>
      </c>
      <c r="D397" s="344">
        <v>10</v>
      </c>
    </row>
    <row r="398" spans="1:4" ht="15" customHeight="1">
      <c r="A398" s="352" t="s">
        <v>791</v>
      </c>
      <c r="B398" s="343" t="s">
        <v>2008</v>
      </c>
      <c r="C398" s="342" t="s">
        <v>2</v>
      </c>
      <c r="D398" s="344">
        <v>7</v>
      </c>
    </row>
    <row r="399" spans="1:4" ht="15" customHeight="1">
      <c r="A399" s="382" t="s">
        <v>793</v>
      </c>
      <c r="B399" s="343" t="s">
        <v>58</v>
      </c>
      <c r="C399" s="342" t="s">
        <v>2</v>
      </c>
      <c r="D399" s="344">
        <v>7</v>
      </c>
    </row>
    <row r="400" spans="1:4" ht="15" customHeight="1">
      <c r="A400" s="352" t="s">
        <v>795</v>
      </c>
      <c r="B400" s="343" t="s">
        <v>796</v>
      </c>
      <c r="C400" s="342" t="s">
        <v>2</v>
      </c>
      <c r="D400" s="344">
        <v>7</v>
      </c>
    </row>
    <row r="401" spans="1:4" ht="15" customHeight="1">
      <c r="A401" s="368" t="s">
        <v>2009</v>
      </c>
      <c r="B401" s="367" t="s">
        <v>2010</v>
      </c>
      <c r="C401" s="365" t="s">
        <v>2</v>
      </c>
      <c r="D401" s="366">
        <v>5</v>
      </c>
    </row>
    <row r="402" spans="1:4" ht="15" customHeight="1">
      <c r="A402" s="382" t="s">
        <v>1222</v>
      </c>
      <c r="B402" s="343" t="s">
        <v>1272</v>
      </c>
      <c r="C402" s="342" t="s">
        <v>2</v>
      </c>
      <c r="D402" s="344">
        <v>7</v>
      </c>
    </row>
    <row r="403" spans="1:4" ht="15" customHeight="1">
      <c r="A403" s="352" t="s">
        <v>798</v>
      </c>
      <c r="B403" s="343" t="s">
        <v>63</v>
      </c>
      <c r="C403" s="342" t="s">
        <v>2</v>
      </c>
      <c r="D403" s="344">
        <v>10</v>
      </c>
    </row>
    <row r="404" spans="1:4" ht="15" customHeight="1">
      <c r="A404" s="382" t="s">
        <v>800</v>
      </c>
      <c r="B404" s="343" t="s">
        <v>801</v>
      </c>
      <c r="C404" s="342" t="s">
        <v>164</v>
      </c>
      <c r="D404" s="344">
        <v>5</v>
      </c>
    </row>
    <row r="405" spans="1:4" ht="15" customHeight="1">
      <c r="A405" s="352" t="s">
        <v>803</v>
      </c>
      <c r="B405" s="343" t="s">
        <v>804</v>
      </c>
      <c r="C405" s="342" t="s">
        <v>2</v>
      </c>
      <c r="D405" s="344">
        <v>7</v>
      </c>
    </row>
    <row r="406" spans="1:4" ht="15" customHeight="1">
      <c r="A406" s="352" t="s">
        <v>806</v>
      </c>
      <c r="B406" s="343" t="s">
        <v>133</v>
      </c>
      <c r="C406" s="342" t="s">
        <v>2</v>
      </c>
      <c r="D406" s="344">
        <v>5</v>
      </c>
    </row>
    <row r="407" spans="1:4" ht="15" customHeight="1">
      <c r="A407" s="352" t="s">
        <v>808</v>
      </c>
      <c r="B407" s="343" t="s">
        <v>55</v>
      </c>
      <c r="C407" s="342" t="s">
        <v>2</v>
      </c>
      <c r="D407" s="344">
        <v>10</v>
      </c>
    </row>
    <row r="408" spans="1:4" ht="15" customHeight="1">
      <c r="A408" s="382" t="s">
        <v>1223</v>
      </c>
      <c r="B408" s="343" t="s">
        <v>1679</v>
      </c>
      <c r="C408" s="342" t="s">
        <v>2</v>
      </c>
      <c r="D408" s="344">
        <v>7</v>
      </c>
    </row>
    <row r="409" spans="1:4" ht="15" customHeight="1">
      <c r="A409" s="382" t="s">
        <v>2012</v>
      </c>
      <c r="B409" s="343" t="s">
        <v>2013</v>
      </c>
      <c r="C409" s="342" t="s">
        <v>106</v>
      </c>
      <c r="D409" s="344">
        <v>5</v>
      </c>
    </row>
    <row r="410" spans="1:4" ht="15" customHeight="1">
      <c r="A410" s="352" t="s">
        <v>810</v>
      </c>
      <c r="B410" s="343" t="s">
        <v>811</v>
      </c>
      <c r="C410" s="342" t="s">
        <v>2</v>
      </c>
      <c r="D410" s="344">
        <v>10</v>
      </c>
    </row>
    <row r="411" spans="1:4" ht="15" customHeight="1">
      <c r="A411" s="368" t="s">
        <v>2014</v>
      </c>
      <c r="B411" s="367" t="s">
        <v>2015</v>
      </c>
      <c r="C411" s="365" t="s">
        <v>106</v>
      </c>
      <c r="D411" s="366">
        <v>7</v>
      </c>
    </row>
    <row r="412" spans="1:4" ht="15" customHeight="1">
      <c r="A412" s="352" t="s">
        <v>813</v>
      </c>
      <c r="B412" s="343" t="s">
        <v>59</v>
      </c>
      <c r="C412" s="342" t="s">
        <v>2</v>
      </c>
      <c r="D412" s="344">
        <v>7</v>
      </c>
    </row>
    <row r="413" spans="1:4" ht="15" customHeight="1" thickBot="1">
      <c r="A413" s="420" t="s">
        <v>815</v>
      </c>
      <c r="B413" s="360" t="s">
        <v>242</v>
      </c>
      <c r="C413" s="361" t="s">
        <v>2</v>
      </c>
      <c r="D413" s="362">
        <v>10</v>
      </c>
    </row>
    <row r="414" spans="1:4" ht="15" customHeight="1" thickBot="1">
      <c r="A414" s="403" t="s">
        <v>1167</v>
      </c>
      <c r="B414" s="403" t="s">
        <v>2017</v>
      </c>
      <c r="C414" s="394" t="s">
        <v>1164</v>
      </c>
      <c r="D414" s="394" t="s">
        <v>138</v>
      </c>
    </row>
    <row r="415" spans="1:4" ht="15" customHeight="1" thickBot="1">
      <c r="A415" s="406" t="s">
        <v>817</v>
      </c>
      <c r="B415" s="355" t="s">
        <v>818</v>
      </c>
      <c r="C415" s="356" t="s">
        <v>121</v>
      </c>
      <c r="D415" s="357">
        <v>10</v>
      </c>
    </row>
    <row r="416" spans="1:4" ht="15" customHeight="1" thickBot="1">
      <c r="A416" s="403" t="s">
        <v>1167</v>
      </c>
      <c r="B416" s="403" t="s">
        <v>2017</v>
      </c>
      <c r="C416" s="394" t="s">
        <v>1164</v>
      </c>
      <c r="D416" s="394" t="s">
        <v>138</v>
      </c>
    </row>
    <row r="417" spans="1:4" ht="15" customHeight="1">
      <c r="A417" s="352" t="s">
        <v>820</v>
      </c>
      <c r="B417" s="343" t="s">
        <v>821</v>
      </c>
      <c r="C417" s="342" t="s">
        <v>121</v>
      </c>
      <c r="D417" s="344">
        <v>10</v>
      </c>
    </row>
    <row r="418" spans="1:4" ht="15" customHeight="1">
      <c r="A418" s="352" t="s">
        <v>823</v>
      </c>
      <c r="B418" s="343" t="s">
        <v>824</v>
      </c>
      <c r="C418" s="342" t="s">
        <v>121</v>
      </c>
      <c r="D418" s="344">
        <v>10</v>
      </c>
    </row>
    <row r="419" spans="1:4" ht="15" customHeight="1">
      <c r="A419" s="352" t="s">
        <v>826</v>
      </c>
      <c r="B419" s="343" t="s">
        <v>827</v>
      </c>
      <c r="C419" s="342" t="s">
        <v>121</v>
      </c>
      <c r="D419" s="344">
        <v>10</v>
      </c>
    </row>
    <row r="420" spans="1:4" ht="15" customHeight="1">
      <c r="A420" s="352" t="s">
        <v>829</v>
      </c>
      <c r="B420" s="343" t="s">
        <v>1224</v>
      </c>
      <c r="C420" s="342" t="s">
        <v>121</v>
      </c>
      <c r="D420" s="344">
        <v>10</v>
      </c>
    </row>
    <row r="421" spans="1:4" ht="15" customHeight="1">
      <c r="A421" s="352" t="s">
        <v>1225</v>
      </c>
      <c r="B421" s="343" t="s">
        <v>2018</v>
      </c>
      <c r="C421" s="342" t="s">
        <v>121</v>
      </c>
      <c r="D421" s="344">
        <v>10</v>
      </c>
    </row>
    <row r="422" spans="1:4" ht="15" customHeight="1">
      <c r="A422" s="351" t="s">
        <v>831</v>
      </c>
      <c r="B422" s="343" t="s">
        <v>2019</v>
      </c>
      <c r="C422" s="342" t="s">
        <v>121</v>
      </c>
      <c r="D422" s="344">
        <v>10</v>
      </c>
    </row>
    <row r="423" spans="1:4" ht="15" customHeight="1">
      <c r="A423" s="347" t="s">
        <v>1167</v>
      </c>
      <c r="B423" s="347" t="s">
        <v>2020</v>
      </c>
      <c r="C423" s="377" t="s">
        <v>1164</v>
      </c>
      <c r="D423" s="377" t="s">
        <v>138</v>
      </c>
    </row>
    <row r="424" spans="1:4" ht="15" customHeight="1">
      <c r="A424" s="351" t="s">
        <v>857</v>
      </c>
      <c r="B424" s="343" t="s">
        <v>1226</v>
      </c>
      <c r="C424" s="342" t="s">
        <v>57</v>
      </c>
      <c r="D424" s="344">
        <v>20</v>
      </c>
    </row>
    <row r="425" spans="1:4" ht="15" customHeight="1">
      <c r="A425" s="352" t="s">
        <v>833</v>
      </c>
      <c r="B425" s="343" t="s">
        <v>834</v>
      </c>
      <c r="C425" s="342" t="s">
        <v>57</v>
      </c>
      <c r="D425" s="344">
        <v>20</v>
      </c>
    </row>
    <row r="426" spans="1:4" ht="15" customHeight="1">
      <c r="A426" s="351" t="s">
        <v>836</v>
      </c>
      <c r="B426" s="343" t="s">
        <v>837</v>
      </c>
      <c r="C426" s="342" t="s">
        <v>57</v>
      </c>
      <c r="D426" s="344">
        <v>20</v>
      </c>
    </row>
    <row r="427" spans="1:4" ht="15" customHeight="1">
      <c r="A427" s="352" t="s">
        <v>839</v>
      </c>
      <c r="B427" s="343" t="s">
        <v>840</v>
      </c>
      <c r="C427" s="342" t="s">
        <v>57</v>
      </c>
      <c r="D427" s="344">
        <v>20</v>
      </c>
    </row>
    <row r="428" spans="1:4" ht="15" customHeight="1">
      <c r="A428" s="351" t="s">
        <v>842</v>
      </c>
      <c r="B428" s="343" t="s">
        <v>843</v>
      </c>
      <c r="C428" s="342" t="s">
        <v>57</v>
      </c>
      <c r="D428" s="344">
        <v>20</v>
      </c>
    </row>
    <row r="429" spans="1:4" ht="15" customHeight="1">
      <c r="A429" s="351" t="s">
        <v>845</v>
      </c>
      <c r="B429" s="343" t="s">
        <v>45</v>
      </c>
      <c r="C429" s="342" t="s">
        <v>57</v>
      </c>
      <c r="D429" s="344">
        <v>20</v>
      </c>
    </row>
    <row r="430" spans="1:4" ht="15" customHeight="1">
      <c r="A430" s="351" t="s">
        <v>2021</v>
      </c>
      <c r="B430" s="343" t="s">
        <v>2022</v>
      </c>
      <c r="C430" s="342" t="s">
        <v>43</v>
      </c>
      <c r="D430" s="344">
        <v>10</v>
      </c>
    </row>
    <row r="431" spans="1:4" ht="15" customHeight="1">
      <c r="A431" s="351" t="s">
        <v>847</v>
      </c>
      <c r="B431" s="343" t="s">
        <v>848</v>
      </c>
      <c r="C431" s="342" t="s">
        <v>57</v>
      </c>
      <c r="D431" s="344">
        <v>20</v>
      </c>
    </row>
    <row r="432" spans="1:4" ht="15" customHeight="1">
      <c r="A432" s="352" t="s">
        <v>850</v>
      </c>
      <c r="B432" s="343" t="s">
        <v>44</v>
      </c>
      <c r="C432" s="342" t="s">
        <v>57</v>
      </c>
      <c r="D432" s="344">
        <v>20</v>
      </c>
    </row>
    <row r="433" spans="1:4" ht="15" customHeight="1">
      <c r="A433" s="351" t="s">
        <v>852</v>
      </c>
      <c r="B433" s="343" t="s">
        <v>53</v>
      </c>
      <c r="C433" s="342" t="s">
        <v>121</v>
      </c>
      <c r="D433" s="344">
        <v>10</v>
      </c>
    </row>
    <row r="434" spans="1:4" ht="15" customHeight="1">
      <c r="A434" s="351" t="s">
        <v>2023</v>
      </c>
      <c r="B434" s="343" t="s">
        <v>2024</v>
      </c>
      <c r="C434" s="342" t="s">
        <v>43</v>
      </c>
      <c r="D434" s="344">
        <v>20</v>
      </c>
    </row>
    <row r="435" spans="1:4" ht="15" customHeight="1">
      <c r="A435" s="352" t="s">
        <v>854</v>
      </c>
      <c r="B435" s="343" t="s">
        <v>855</v>
      </c>
      <c r="C435" s="342" t="s">
        <v>57</v>
      </c>
      <c r="D435" s="344">
        <v>15</v>
      </c>
    </row>
    <row r="436" spans="1:4" ht="15" customHeight="1" thickBot="1">
      <c r="A436" s="421" t="s">
        <v>2025</v>
      </c>
      <c r="B436" s="416" t="s">
        <v>2026</v>
      </c>
      <c r="C436" s="417" t="s">
        <v>57</v>
      </c>
      <c r="D436" s="418">
        <v>20</v>
      </c>
    </row>
    <row r="437" spans="1:4" ht="15" customHeight="1" thickBot="1">
      <c r="A437" s="403" t="s">
        <v>1167</v>
      </c>
      <c r="B437" s="403" t="s">
        <v>75</v>
      </c>
      <c r="C437" s="394" t="s">
        <v>1164</v>
      </c>
      <c r="D437" s="394" t="s">
        <v>138</v>
      </c>
    </row>
    <row r="438" spans="1:4" ht="15" customHeight="1">
      <c r="A438" s="406" t="s">
        <v>2028</v>
      </c>
      <c r="B438" s="355" t="s">
        <v>2029</v>
      </c>
      <c r="C438" s="356" t="s">
        <v>106</v>
      </c>
      <c r="D438" s="357">
        <v>5</v>
      </c>
    </row>
    <row r="439" spans="1:4" ht="15" customHeight="1">
      <c r="A439" s="352" t="s">
        <v>2030</v>
      </c>
      <c r="B439" s="343" t="s">
        <v>2031</v>
      </c>
      <c r="C439" s="342" t="s">
        <v>2</v>
      </c>
      <c r="D439" s="344">
        <v>5</v>
      </c>
    </row>
    <row r="440" spans="1:4" ht="15" customHeight="1">
      <c r="A440" s="352" t="s">
        <v>859</v>
      </c>
      <c r="B440" s="345" t="s">
        <v>860</v>
      </c>
      <c r="C440" s="346" t="s">
        <v>596</v>
      </c>
      <c r="D440" s="346">
        <v>15</v>
      </c>
    </row>
    <row r="441" spans="1:4" ht="15" customHeight="1">
      <c r="A441" s="351" t="s">
        <v>861</v>
      </c>
      <c r="B441" s="343" t="s">
        <v>862</v>
      </c>
      <c r="C441" s="342" t="s">
        <v>106</v>
      </c>
      <c r="D441" s="344">
        <v>5</v>
      </c>
    </row>
    <row r="442" spans="1:4" ht="15" customHeight="1">
      <c r="A442" s="351" t="s">
        <v>863</v>
      </c>
      <c r="B442" s="343" t="s">
        <v>155</v>
      </c>
      <c r="C442" s="342" t="s">
        <v>130</v>
      </c>
      <c r="D442" s="344">
        <v>1</v>
      </c>
    </row>
    <row r="443" spans="1:4" ht="15" customHeight="1">
      <c r="A443" s="352" t="s">
        <v>864</v>
      </c>
      <c r="B443" s="343" t="s">
        <v>145</v>
      </c>
      <c r="C443" s="342" t="s">
        <v>156</v>
      </c>
      <c r="D443" s="344">
        <v>1</v>
      </c>
    </row>
    <row r="444" spans="1:4" ht="15" customHeight="1">
      <c r="A444" s="351" t="s">
        <v>865</v>
      </c>
      <c r="B444" s="343" t="s">
        <v>152</v>
      </c>
      <c r="C444" s="342" t="s">
        <v>156</v>
      </c>
      <c r="D444" s="344">
        <v>1</v>
      </c>
    </row>
    <row r="445" spans="1:4" ht="15" customHeight="1">
      <c r="A445" s="351" t="s">
        <v>866</v>
      </c>
      <c r="B445" s="343" t="s">
        <v>2032</v>
      </c>
      <c r="C445" s="342" t="s">
        <v>867</v>
      </c>
      <c r="D445" s="344">
        <v>5</v>
      </c>
    </row>
    <row r="446" spans="1:4" ht="15" customHeight="1">
      <c r="A446" s="352" t="s">
        <v>868</v>
      </c>
      <c r="B446" s="343" t="s">
        <v>869</v>
      </c>
      <c r="C446" s="342" t="s">
        <v>57</v>
      </c>
      <c r="D446" s="344">
        <v>10</v>
      </c>
    </row>
    <row r="447" spans="1:4" ht="15" customHeight="1">
      <c r="A447" s="352" t="s">
        <v>870</v>
      </c>
      <c r="B447" s="343" t="s">
        <v>76</v>
      </c>
      <c r="C447" s="342" t="s">
        <v>106</v>
      </c>
      <c r="D447" s="344">
        <v>5</v>
      </c>
    </row>
    <row r="448" spans="1:4" ht="15" customHeight="1">
      <c r="A448" s="351" t="s">
        <v>871</v>
      </c>
      <c r="B448" s="343" t="s">
        <v>872</v>
      </c>
      <c r="C448" s="342" t="s">
        <v>57</v>
      </c>
      <c r="D448" s="344">
        <v>20</v>
      </c>
    </row>
    <row r="449" spans="1:4" ht="15" customHeight="1">
      <c r="A449" s="351" t="s">
        <v>873</v>
      </c>
      <c r="B449" s="343" t="s">
        <v>81</v>
      </c>
      <c r="C449" s="342" t="s">
        <v>167</v>
      </c>
      <c r="D449" s="344">
        <v>1</v>
      </c>
    </row>
    <row r="450" spans="1:4" ht="15" customHeight="1">
      <c r="A450" s="352" t="s">
        <v>874</v>
      </c>
      <c r="B450" s="343" t="s">
        <v>875</v>
      </c>
      <c r="C450" s="342" t="s">
        <v>57</v>
      </c>
      <c r="D450" s="344">
        <v>20</v>
      </c>
    </row>
    <row r="451" spans="1:4" ht="15" customHeight="1">
      <c r="A451" s="364" t="s">
        <v>2033</v>
      </c>
      <c r="B451" s="367" t="s">
        <v>2034</v>
      </c>
      <c r="C451" s="365" t="s">
        <v>54</v>
      </c>
      <c r="D451" s="366">
        <v>5</v>
      </c>
    </row>
    <row r="452" spans="1:4" ht="15" customHeight="1">
      <c r="A452" s="364" t="s">
        <v>2035</v>
      </c>
      <c r="B452" s="367" t="s">
        <v>2036</v>
      </c>
      <c r="C452" s="365" t="s">
        <v>100</v>
      </c>
      <c r="D452" s="366">
        <v>1</v>
      </c>
    </row>
    <row r="453" spans="1:4" ht="15" customHeight="1">
      <c r="A453" s="351" t="s">
        <v>876</v>
      </c>
      <c r="B453" s="343" t="s">
        <v>877</v>
      </c>
      <c r="C453" s="342" t="s">
        <v>57</v>
      </c>
      <c r="D453" s="344">
        <v>20</v>
      </c>
    </row>
    <row r="454" spans="1:4" ht="15" customHeight="1">
      <c r="A454" s="368" t="s">
        <v>2037</v>
      </c>
      <c r="B454" s="367" t="s">
        <v>2038</v>
      </c>
      <c r="C454" s="365" t="s">
        <v>106</v>
      </c>
      <c r="D454" s="366">
        <v>5</v>
      </c>
    </row>
    <row r="455" spans="1:4" ht="15" customHeight="1">
      <c r="A455" s="368" t="s">
        <v>878</v>
      </c>
      <c r="B455" s="367" t="s">
        <v>80</v>
      </c>
      <c r="C455" s="365" t="s">
        <v>106</v>
      </c>
      <c r="D455" s="366">
        <v>5</v>
      </c>
    </row>
    <row r="456" spans="1:4" ht="15" customHeight="1">
      <c r="A456" s="368" t="s">
        <v>2039</v>
      </c>
      <c r="B456" s="367" t="s">
        <v>2040</v>
      </c>
      <c r="C456" s="365" t="s">
        <v>130</v>
      </c>
      <c r="D456" s="366">
        <v>2</v>
      </c>
    </row>
    <row r="457" spans="1:4" ht="15" customHeight="1">
      <c r="A457" s="364" t="s">
        <v>879</v>
      </c>
      <c r="B457" s="367" t="s">
        <v>148</v>
      </c>
      <c r="C457" s="365" t="s">
        <v>130</v>
      </c>
      <c r="D457" s="366">
        <v>3</v>
      </c>
    </row>
    <row r="458" spans="1:4" ht="15" customHeight="1">
      <c r="A458" s="368" t="s">
        <v>2041</v>
      </c>
      <c r="B458" s="367" t="s">
        <v>2042</v>
      </c>
      <c r="C458" s="365" t="s">
        <v>100</v>
      </c>
      <c r="D458" s="366">
        <v>1</v>
      </c>
    </row>
    <row r="459" spans="1:4" ht="15" customHeight="1">
      <c r="A459" s="368" t="s">
        <v>880</v>
      </c>
      <c r="B459" s="367" t="s">
        <v>881</v>
      </c>
      <c r="C459" s="365" t="s">
        <v>57</v>
      </c>
      <c r="D459" s="366">
        <v>20</v>
      </c>
    </row>
    <row r="460" spans="1:4" ht="15" customHeight="1">
      <c r="A460" s="352" t="s">
        <v>2043</v>
      </c>
      <c r="B460" s="343" t="s">
        <v>2044</v>
      </c>
      <c r="C460" s="342" t="s">
        <v>106</v>
      </c>
      <c r="D460" s="344">
        <v>3</v>
      </c>
    </row>
    <row r="461" spans="1:4" ht="15" customHeight="1">
      <c r="A461" s="352" t="s">
        <v>882</v>
      </c>
      <c r="B461" s="343" t="s">
        <v>883</v>
      </c>
      <c r="C461" s="342" t="s">
        <v>57</v>
      </c>
      <c r="D461" s="344">
        <v>20</v>
      </c>
    </row>
    <row r="462" spans="1:4" ht="15" customHeight="1">
      <c r="A462" s="421" t="s">
        <v>2045</v>
      </c>
      <c r="B462" s="416" t="s">
        <v>2046</v>
      </c>
      <c r="C462" s="417" t="s">
        <v>106</v>
      </c>
      <c r="D462" s="418">
        <v>5</v>
      </c>
    </row>
    <row r="463" spans="1:4" ht="15" customHeight="1" thickBot="1">
      <c r="A463" s="474"/>
      <c r="B463" s="474"/>
      <c r="C463" s="475"/>
      <c r="D463" s="475"/>
    </row>
    <row r="464" spans="1:4" ht="15" customHeight="1" thickBot="1">
      <c r="A464" s="403" t="s">
        <v>1167</v>
      </c>
      <c r="B464" s="403" t="s">
        <v>82</v>
      </c>
      <c r="C464" s="394" t="s">
        <v>1164</v>
      </c>
      <c r="D464" s="394" t="s">
        <v>138</v>
      </c>
    </row>
    <row r="465" spans="1:4" ht="15" customHeight="1">
      <c r="A465" s="406" t="s">
        <v>884</v>
      </c>
      <c r="B465" s="355" t="s">
        <v>885</v>
      </c>
      <c r="C465" s="356" t="s">
        <v>57</v>
      </c>
      <c r="D465" s="357">
        <v>20</v>
      </c>
    </row>
    <row r="466" spans="1:4" ht="15" customHeight="1">
      <c r="A466" s="352" t="s">
        <v>887</v>
      </c>
      <c r="B466" s="343" t="s">
        <v>888</v>
      </c>
      <c r="C466" s="342" t="s">
        <v>57</v>
      </c>
      <c r="D466" s="344">
        <v>10</v>
      </c>
    </row>
    <row r="467" spans="1:4" ht="15" customHeight="1">
      <c r="A467" s="352" t="s">
        <v>890</v>
      </c>
      <c r="B467" s="343" t="s">
        <v>891</v>
      </c>
      <c r="C467" s="342" t="s">
        <v>57</v>
      </c>
      <c r="D467" s="344">
        <v>10</v>
      </c>
    </row>
    <row r="468" spans="1:4" ht="15" customHeight="1">
      <c r="A468" s="352" t="s">
        <v>893</v>
      </c>
      <c r="B468" s="343" t="s">
        <v>894</v>
      </c>
      <c r="C468" s="342" t="s">
        <v>57</v>
      </c>
      <c r="D468" s="344">
        <v>20</v>
      </c>
    </row>
    <row r="469" spans="1:4" ht="15" customHeight="1">
      <c r="A469" s="352" t="s">
        <v>896</v>
      </c>
      <c r="B469" s="343" t="s">
        <v>897</v>
      </c>
      <c r="C469" s="342" t="s">
        <v>57</v>
      </c>
      <c r="D469" s="344">
        <v>20</v>
      </c>
    </row>
    <row r="470" spans="1:4" ht="15" customHeight="1">
      <c r="A470" s="352" t="s">
        <v>899</v>
      </c>
      <c r="B470" s="343" t="s">
        <v>900</v>
      </c>
      <c r="C470" s="342" t="s">
        <v>57</v>
      </c>
      <c r="D470" s="344">
        <v>20</v>
      </c>
    </row>
    <row r="471" spans="1:4" ht="15" customHeight="1">
      <c r="A471" s="352" t="s">
        <v>902</v>
      </c>
      <c r="B471" s="343" t="s">
        <v>903</v>
      </c>
      <c r="C471" s="342" t="s">
        <v>57</v>
      </c>
      <c r="D471" s="344">
        <v>20</v>
      </c>
    </row>
    <row r="472" spans="1:4" ht="15" customHeight="1">
      <c r="A472" s="352" t="s">
        <v>905</v>
      </c>
      <c r="B472" s="343" t="s">
        <v>906</v>
      </c>
      <c r="C472" s="342" t="s">
        <v>57</v>
      </c>
      <c r="D472" s="344">
        <v>20</v>
      </c>
    </row>
    <row r="473" spans="1:4" ht="15" customHeight="1">
      <c r="A473" s="352" t="s">
        <v>908</v>
      </c>
      <c r="B473" s="343" t="s">
        <v>909</v>
      </c>
      <c r="C473" s="342" t="s">
        <v>57</v>
      </c>
      <c r="D473" s="344">
        <v>20</v>
      </c>
    </row>
    <row r="474" spans="1:4" ht="15" customHeight="1" thickBot="1">
      <c r="A474" s="363" t="s">
        <v>911</v>
      </c>
      <c r="B474" s="360" t="s">
        <v>912</v>
      </c>
      <c r="C474" s="361" t="s">
        <v>57</v>
      </c>
      <c r="D474" s="362">
        <v>20</v>
      </c>
    </row>
    <row r="475" spans="1:4" ht="15" customHeight="1" thickBot="1">
      <c r="A475" s="403" t="s">
        <v>1245</v>
      </c>
      <c r="B475" s="403" t="s">
        <v>914</v>
      </c>
      <c r="C475" s="394" t="s">
        <v>1164</v>
      </c>
      <c r="D475" s="394" t="s">
        <v>138</v>
      </c>
    </row>
    <row r="476" spans="1:4" ht="15" customHeight="1" thickBot="1">
      <c r="A476" s="422" t="s">
        <v>915</v>
      </c>
      <c r="B476" s="423" t="s">
        <v>916</v>
      </c>
      <c r="C476" s="341" t="s">
        <v>100</v>
      </c>
      <c r="D476" s="424">
        <v>3</v>
      </c>
    </row>
    <row r="477" spans="1:4" ht="15" customHeight="1" thickBot="1">
      <c r="A477" s="403" t="s">
        <v>1245</v>
      </c>
      <c r="B477" s="403" t="s">
        <v>104</v>
      </c>
      <c r="C477" s="394" t="s">
        <v>1164</v>
      </c>
      <c r="D477" s="394" t="s">
        <v>138</v>
      </c>
    </row>
    <row r="478" spans="1:4" ht="15" customHeight="1">
      <c r="A478" s="406" t="s">
        <v>918</v>
      </c>
      <c r="B478" s="355" t="s">
        <v>919</v>
      </c>
      <c r="C478" s="356" t="s">
        <v>130</v>
      </c>
      <c r="D478" s="357">
        <v>3</v>
      </c>
    </row>
    <row r="479" spans="1:4" ht="15" customHeight="1" thickBot="1">
      <c r="A479" s="363" t="s">
        <v>2047</v>
      </c>
      <c r="B479" s="360" t="s">
        <v>2048</v>
      </c>
      <c r="C479" s="361" t="s">
        <v>130</v>
      </c>
      <c r="D479" s="362">
        <v>3</v>
      </c>
    </row>
    <row r="480" spans="1:4" ht="15" customHeight="1" thickBot="1">
      <c r="A480" s="403" t="s">
        <v>1245</v>
      </c>
      <c r="B480" s="403" t="s">
        <v>117</v>
      </c>
      <c r="C480" s="394" t="s">
        <v>1164</v>
      </c>
      <c r="D480" s="394" t="s">
        <v>138</v>
      </c>
    </row>
    <row r="481" spans="1:4" ht="15" customHeight="1">
      <c r="A481" s="406" t="s">
        <v>921</v>
      </c>
      <c r="B481" s="355" t="s">
        <v>922</v>
      </c>
      <c r="C481" s="356" t="s">
        <v>57</v>
      </c>
      <c r="D481" s="357">
        <v>20</v>
      </c>
    </row>
    <row r="482" spans="1:4" ht="15" customHeight="1">
      <c r="A482" s="352" t="s">
        <v>924</v>
      </c>
      <c r="B482" s="343" t="s">
        <v>118</v>
      </c>
      <c r="C482" s="342" t="s">
        <v>57</v>
      </c>
      <c r="D482" s="344">
        <v>20</v>
      </c>
    </row>
    <row r="483" spans="1:4" ht="15" customHeight="1">
      <c r="A483" s="352" t="s">
        <v>926</v>
      </c>
      <c r="B483" s="343" t="s">
        <v>927</v>
      </c>
      <c r="C483" s="342" t="s">
        <v>57</v>
      </c>
      <c r="D483" s="344">
        <v>20</v>
      </c>
    </row>
    <row r="484" spans="1:4" ht="15" customHeight="1" thickBot="1">
      <c r="A484" s="363" t="s">
        <v>929</v>
      </c>
      <c r="B484" s="360" t="s">
        <v>70</v>
      </c>
      <c r="C484" s="361" t="s">
        <v>57</v>
      </c>
      <c r="D484" s="362">
        <v>20</v>
      </c>
    </row>
    <row r="485" spans="1:4" ht="15" customHeight="1" thickBot="1">
      <c r="A485" s="403" t="s">
        <v>1245</v>
      </c>
      <c r="B485" s="403" t="s">
        <v>162</v>
      </c>
      <c r="C485" s="394" t="s">
        <v>1164</v>
      </c>
      <c r="D485" s="394" t="s">
        <v>138</v>
      </c>
    </row>
    <row r="486" spans="1:4" ht="15" customHeight="1">
      <c r="A486" s="406" t="s">
        <v>931</v>
      </c>
      <c r="B486" s="355" t="s">
        <v>166</v>
      </c>
      <c r="C486" s="356" t="s">
        <v>932</v>
      </c>
      <c r="D486" s="357">
        <v>1</v>
      </c>
    </row>
    <row r="487" spans="1:4" ht="15" customHeight="1" thickBot="1">
      <c r="A487" s="363" t="s">
        <v>934</v>
      </c>
      <c r="B487" s="360" t="s">
        <v>163</v>
      </c>
      <c r="C487" s="361" t="s">
        <v>130</v>
      </c>
      <c r="D487" s="362">
        <v>1</v>
      </c>
    </row>
    <row r="488" spans="1:4" ht="15" customHeight="1" thickBot="1">
      <c r="A488" s="403" t="s">
        <v>1245</v>
      </c>
      <c r="B488" s="403" t="s">
        <v>108</v>
      </c>
      <c r="C488" s="394" t="s">
        <v>1164</v>
      </c>
      <c r="D488" s="394" t="s">
        <v>138</v>
      </c>
    </row>
    <row r="489" spans="1:4" ht="15" customHeight="1" thickBot="1">
      <c r="A489" s="422" t="s">
        <v>936</v>
      </c>
      <c r="B489" s="423" t="s">
        <v>109</v>
      </c>
      <c r="C489" s="341" t="s">
        <v>937</v>
      </c>
      <c r="D489" s="424">
        <v>3</v>
      </c>
    </row>
    <row r="490" spans="1:4" ht="15" customHeight="1" thickBot="1">
      <c r="A490" s="403" t="s">
        <v>1245</v>
      </c>
      <c r="B490" s="403" t="s">
        <v>939</v>
      </c>
      <c r="C490" s="394" t="s">
        <v>1164</v>
      </c>
      <c r="D490" s="394" t="s">
        <v>138</v>
      </c>
    </row>
    <row r="491" spans="1:4" ht="15" customHeight="1" thickBot="1">
      <c r="A491" s="426" t="s">
        <v>940</v>
      </c>
      <c r="B491" s="423" t="s">
        <v>941</v>
      </c>
      <c r="C491" s="341" t="s">
        <v>596</v>
      </c>
      <c r="D491" s="424">
        <v>10</v>
      </c>
    </row>
    <row r="492" spans="1:4" ht="15" customHeight="1" thickBot="1">
      <c r="A492" s="403" t="s">
        <v>1245</v>
      </c>
      <c r="B492" s="403" t="s">
        <v>112</v>
      </c>
      <c r="C492" s="394" t="s">
        <v>1164</v>
      </c>
      <c r="D492" s="394" t="s">
        <v>138</v>
      </c>
    </row>
    <row r="493" spans="1:4" ht="15" customHeight="1" thickBot="1">
      <c r="A493" s="426" t="s">
        <v>943</v>
      </c>
      <c r="B493" s="423" t="s">
        <v>944</v>
      </c>
      <c r="C493" s="341" t="s">
        <v>57</v>
      </c>
      <c r="D493" s="424">
        <v>10</v>
      </c>
    </row>
    <row r="494" spans="1:4" ht="15" customHeight="1" thickBot="1">
      <c r="A494" s="403" t="s">
        <v>1245</v>
      </c>
      <c r="B494" s="403" t="s">
        <v>180</v>
      </c>
      <c r="C494" s="394" t="s">
        <v>1164</v>
      </c>
      <c r="D494" s="394" t="s">
        <v>138</v>
      </c>
    </row>
    <row r="495" spans="1:4" ht="15" customHeight="1">
      <c r="A495" s="425" t="s">
        <v>946</v>
      </c>
      <c r="B495" s="355" t="s">
        <v>947</v>
      </c>
      <c r="C495" s="427" t="s">
        <v>100</v>
      </c>
      <c r="D495" s="357">
        <v>1</v>
      </c>
    </row>
    <row r="496" spans="1:4" ht="15" customHeight="1">
      <c r="A496" s="383" t="s">
        <v>949</v>
      </c>
      <c r="B496" s="343" t="s">
        <v>46</v>
      </c>
      <c r="C496" s="384" t="s">
        <v>100</v>
      </c>
      <c r="D496" s="344">
        <v>1</v>
      </c>
    </row>
    <row r="497" spans="1:4" ht="15" customHeight="1" thickBot="1">
      <c r="A497" s="428" t="s">
        <v>951</v>
      </c>
      <c r="B497" s="360" t="s">
        <v>952</v>
      </c>
      <c r="C497" s="429" t="s">
        <v>100</v>
      </c>
      <c r="D497" s="362">
        <v>1</v>
      </c>
    </row>
    <row r="498" spans="1:4" ht="15" customHeight="1" thickBot="1">
      <c r="A498" s="403" t="s">
        <v>1245</v>
      </c>
      <c r="B498" s="403" t="s">
        <v>98</v>
      </c>
      <c r="C498" s="394" t="s">
        <v>1164</v>
      </c>
      <c r="D498" s="394" t="s">
        <v>138</v>
      </c>
    </row>
    <row r="499" spans="1:4" ht="15" customHeight="1">
      <c r="A499" s="425" t="s">
        <v>954</v>
      </c>
      <c r="B499" s="355" t="s">
        <v>99</v>
      </c>
      <c r="C499" s="427" t="s">
        <v>100</v>
      </c>
      <c r="D499" s="357">
        <v>3</v>
      </c>
    </row>
    <row r="500" spans="1:4" ht="15" customHeight="1">
      <c r="A500" s="383" t="s">
        <v>956</v>
      </c>
      <c r="B500" s="343" t="s">
        <v>957</v>
      </c>
      <c r="C500" s="384" t="s">
        <v>100</v>
      </c>
      <c r="D500" s="344">
        <v>1</v>
      </c>
    </row>
    <row r="501" spans="1:4" ht="15" customHeight="1" thickBot="1">
      <c r="A501" s="428" t="s">
        <v>959</v>
      </c>
      <c r="B501" s="360" t="s">
        <v>960</v>
      </c>
      <c r="C501" s="429" t="s">
        <v>100</v>
      </c>
      <c r="D501" s="362">
        <v>1</v>
      </c>
    </row>
    <row r="502" spans="1:4" ht="15" customHeight="1" thickBot="1">
      <c r="A502" s="403" t="s">
        <v>1245</v>
      </c>
      <c r="B502" s="403" t="s">
        <v>962</v>
      </c>
      <c r="C502" s="394" t="s">
        <v>1164</v>
      </c>
      <c r="D502" s="394" t="s">
        <v>138</v>
      </c>
    </row>
    <row r="503" spans="1:4" ht="15" customHeight="1">
      <c r="A503" s="406" t="s">
        <v>963</v>
      </c>
      <c r="B503" s="355" t="s">
        <v>2049</v>
      </c>
      <c r="C503" s="356" t="s">
        <v>57</v>
      </c>
      <c r="D503" s="357">
        <v>15</v>
      </c>
    </row>
    <row r="504" spans="1:4" ht="15" customHeight="1">
      <c r="A504" s="352" t="s">
        <v>964</v>
      </c>
      <c r="B504" s="343" t="s">
        <v>965</v>
      </c>
      <c r="C504" s="342" t="s">
        <v>57</v>
      </c>
      <c r="D504" s="344">
        <v>15</v>
      </c>
    </row>
    <row r="505" spans="1:4" ht="15" customHeight="1">
      <c r="A505" s="352" t="s">
        <v>966</v>
      </c>
      <c r="B505" s="343" t="s">
        <v>967</v>
      </c>
      <c r="C505" s="342" t="s">
        <v>57</v>
      </c>
      <c r="D505" s="344">
        <v>15</v>
      </c>
    </row>
    <row r="506" spans="1:4" ht="15" customHeight="1">
      <c r="A506" s="352" t="s">
        <v>969</v>
      </c>
      <c r="B506" s="343" t="s">
        <v>970</v>
      </c>
      <c r="C506" s="342" t="s">
        <v>57</v>
      </c>
      <c r="D506" s="344">
        <v>15</v>
      </c>
    </row>
    <row r="507" spans="1:4" ht="15" customHeight="1" thickBot="1">
      <c r="A507" s="363" t="s">
        <v>971</v>
      </c>
      <c r="B507" s="360" t="s">
        <v>244</v>
      </c>
      <c r="C507" s="361" t="s">
        <v>57</v>
      </c>
      <c r="D507" s="362">
        <v>15</v>
      </c>
    </row>
    <row r="508" spans="1:4" ht="15" customHeight="1" thickBot="1">
      <c r="A508" s="403" t="s">
        <v>1245</v>
      </c>
      <c r="B508" s="403" t="s">
        <v>90</v>
      </c>
      <c r="C508" s="394" t="s">
        <v>1164</v>
      </c>
      <c r="D508" s="394" t="s">
        <v>138</v>
      </c>
    </row>
    <row r="509" spans="1:4" ht="15" customHeight="1">
      <c r="A509" s="406" t="s">
        <v>973</v>
      </c>
      <c r="B509" s="355" t="s">
        <v>974</v>
      </c>
      <c r="C509" s="356" t="s">
        <v>239</v>
      </c>
      <c r="D509" s="357">
        <v>1</v>
      </c>
    </row>
    <row r="510" spans="1:4" ht="15" customHeight="1">
      <c r="A510" s="352" t="s">
        <v>976</v>
      </c>
      <c r="B510" s="343" t="s">
        <v>977</v>
      </c>
      <c r="C510" s="342" t="s">
        <v>239</v>
      </c>
      <c r="D510" s="344">
        <v>1</v>
      </c>
    </row>
    <row r="511" spans="1:4" ht="15" customHeight="1" thickBot="1">
      <c r="A511" s="352" t="s">
        <v>979</v>
      </c>
      <c r="B511" s="343" t="s">
        <v>980</v>
      </c>
      <c r="C511" s="342" t="s">
        <v>239</v>
      </c>
      <c r="D511" s="344">
        <v>1</v>
      </c>
    </row>
    <row r="512" spans="1:4" ht="15" customHeight="1" thickBot="1">
      <c r="A512" s="403" t="s">
        <v>1245</v>
      </c>
      <c r="B512" s="403" t="s">
        <v>90</v>
      </c>
      <c r="C512" s="394" t="s">
        <v>1164</v>
      </c>
      <c r="D512" s="394" t="s">
        <v>138</v>
      </c>
    </row>
    <row r="513" spans="1:4" ht="15" customHeight="1">
      <c r="A513" s="352" t="s">
        <v>982</v>
      </c>
      <c r="B513" s="343" t="s">
        <v>983</v>
      </c>
      <c r="C513" s="342" t="s">
        <v>239</v>
      </c>
      <c r="D513" s="344">
        <v>1</v>
      </c>
    </row>
    <row r="514" spans="1:4" ht="15" customHeight="1">
      <c r="A514" s="368" t="s">
        <v>2050</v>
      </c>
      <c r="B514" s="367" t="s">
        <v>2051</v>
      </c>
      <c r="C514" s="365" t="s">
        <v>986</v>
      </c>
      <c r="D514" s="366">
        <v>10</v>
      </c>
    </row>
    <row r="515" spans="1:4" ht="15" customHeight="1">
      <c r="A515" s="352" t="s">
        <v>985</v>
      </c>
      <c r="B515" s="343" t="s">
        <v>243</v>
      </c>
      <c r="C515" s="342" t="s">
        <v>986</v>
      </c>
      <c r="D515" s="344">
        <v>15</v>
      </c>
    </row>
    <row r="516" spans="1:4" ht="15" customHeight="1">
      <c r="A516" s="368" t="s">
        <v>2053</v>
      </c>
      <c r="B516" s="367" t="s">
        <v>2054</v>
      </c>
      <c r="C516" s="365" t="s">
        <v>2</v>
      </c>
      <c r="D516" s="366">
        <v>2</v>
      </c>
    </row>
    <row r="517" spans="1:4" ht="15" customHeight="1">
      <c r="A517" s="368" t="s">
        <v>988</v>
      </c>
      <c r="B517" s="367" t="s">
        <v>187</v>
      </c>
      <c r="C517" s="365" t="s">
        <v>239</v>
      </c>
      <c r="D517" s="366">
        <v>1</v>
      </c>
    </row>
    <row r="518" spans="1:4" ht="15" customHeight="1" thickBot="1">
      <c r="A518" s="363" t="s">
        <v>990</v>
      </c>
      <c r="B518" s="360" t="s">
        <v>991</v>
      </c>
      <c r="C518" s="361" t="s">
        <v>121</v>
      </c>
      <c r="D518" s="362">
        <v>10</v>
      </c>
    </row>
    <row r="519" spans="1:4" ht="15" customHeight="1" thickBot="1">
      <c r="A519" s="403" t="s">
        <v>1245</v>
      </c>
      <c r="B519" s="403" t="s">
        <v>87</v>
      </c>
      <c r="C519" s="394" t="s">
        <v>1164</v>
      </c>
      <c r="D519" s="394" t="s">
        <v>138</v>
      </c>
    </row>
    <row r="520" spans="1:4" ht="15" customHeight="1">
      <c r="A520" s="406" t="s">
        <v>993</v>
      </c>
      <c r="B520" s="355" t="s">
        <v>994</v>
      </c>
      <c r="C520" s="356" t="s">
        <v>57</v>
      </c>
      <c r="D520" s="357">
        <v>10</v>
      </c>
    </row>
    <row r="521" spans="1:4" ht="15" customHeight="1" thickBot="1">
      <c r="A521" s="363" t="s">
        <v>996</v>
      </c>
      <c r="B521" s="360" t="s">
        <v>997</v>
      </c>
      <c r="C521" s="361" t="s">
        <v>57</v>
      </c>
      <c r="D521" s="362">
        <v>7</v>
      </c>
    </row>
    <row r="522" spans="1:4" ht="15" customHeight="1" thickBot="1">
      <c r="A522" s="403" t="s">
        <v>1245</v>
      </c>
      <c r="B522" s="403" t="s">
        <v>999</v>
      </c>
      <c r="C522" s="394" t="s">
        <v>1164</v>
      </c>
      <c r="D522" s="394" t="s">
        <v>138</v>
      </c>
    </row>
    <row r="523" spans="1:4" ht="15" customHeight="1" thickBot="1">
      <c r="A523" s="422" t="s">
        <v>1000</v>
      </c>
      <c r="B523" s="423" t="s">
        <v>1001</v>
      </c>
      <c r="C523" s="341" t="s">
        <v>85</v>
      </c>
      <c r="D523" s="424">
        <v>15</v>
      </c>
    </row>
    <row r="524" spans="1:4" ht="15" customHeight="1" thickBot="1">
      <c r="A524" s="403" t="s">
        <v>1245</v>
      </c>
      <c r="B524" s="403" t="s">
        <v>189</v>
      </c>
      <c r="C524" s="394" t="s">
        <v>1164</v>
      </c>
      <c r="D524" s="394" t="s">
        <v>138</v>
      </c>
    </row>
    <row r="525" spans="1:4" ht="15" customHeight="1" thickBot="1">
      <c r="A525" s="422" t="s">
        <v>1003</v>
      </c>
      <c r="B525" s="423" t="s">
        <v>1004</v>
      </c>
      <c r="C525" s="341" t="s">
        <v>937</v>
      </c>
      <c r="D525" s="424">
        <v>1</v>
      </c>
    </row>
    <row r="526" spans="1:4" ht="15" customHeight="1" thickBot="1">
      <c r="A526" s="403" t="s">
        <v>1245</v>
      </c>
      <c r="B526" s="403" t="s">
        <v>1006</v>
      </c>
      <c r="C526" s="394" t="s">
        <v>1164</v>
      </c>
      <c r="D526" s="394" t="s">
        <v>138</v>
      </c>
    </row>
    <row r="527" spans="1:4" ht="15" customHeight="1">
      <c r="A527" s="354" t="s">
        <v>1007</v>
      </c>
      <c r="B527" s="355" t="s">
        <v>1008</v>
      </c>
      <c r="C527" s="356" t="s">
        <v>121</v>
      </c>
      <c r="D527" s="357">
        <v>10</v>
      </c>
    </row>
    <row r="528" spans="1:4" ht="15" customHeight="1">
      <c r="A528" s="351" t="s">
        <v>1010</v>
      </c>
      <c r="B528" s="343" t="s">
        <v>1011</v>
      </c>
      <c r="C528" s="342" t="s">
        <v>121</v>
      </c>
      <c r="D528" s="344">
        <v>10</v>
      </c>
    </row>
    <row r="529" spans="1:4" ht="15" customHeight="1">
      <c r="A529" s="351" t="s">
        <v>1013</v>
      </c>
      <c r="B529" s="343" t="s">
        <v>1014</v>
      </c>
      <c r="C529" s="342" t="s">
        <v>121</v>
      </c>
      <c r="D529" s="344">
        <v>10</v>
      </c>
    </row>
    <row r="530" spans="1:4" ht="15" customHeight="1" thickBot="1">
      <c r="A530" s="359" t="s">
        <v>1016</v>
      </c>
      <c r="B530" s="360" t="s">
        <v>1017</v>
      </c>
      <c r="C530" s="361" t="s">
        <v>121</v>
      </c>
      <c r="D530" s="362">
        <v>10</v>
      </c>
    </row>
    <row r="531" spans="1:4" ht="15" customHeight="1" thickBot="1">
      <c r="A531" s="403" t="s">
        <v>1245</v>
      </c>
      <c r="B531" s="403" t="s">
        <v>89</v>
      </c>
      <c r="C531" s="394" t="s">
        <v>1164</v>
      </c>
      <c r="D531" s="394" t="s">
        <v>138</v>
      </c>
    </row>
    <row r="532" spans="1:4" ht="15" customHeight="1">
      <c r="A532" s="354" t="s">
        <v>1019</v>
      </c>
      <c r="B532" s="355" t="s">
        <v>1020</v>
      </c>
      <c r="C532" s="356" t="s">
        <v>121</v>
      </c>
      <c r="D532" s="357">
        <v>15</v>
      </c>
    </row>
    <row r="533" spans="1:4" ht="15" customHeight="1">
      <c r="A533" s="351" t="s">
        <v>1022</v>
      </c>
      <c r="B533" s="343" t="s">
        <v>1023</v>
      </c>
      <c r="C533" s="342" t="s">
        <v>121</v>
      </c>
      <c r="D533" s="344">
        <v>15</v>
      </c>
    </row>
    <row r="534" spans="1:4" ht="15" customHeight="1">
      <c r="A534" s="351" t="s">
        <v>1025</v>
      </c>
      <c r="B534" s="343" t="s">
        <v>1026</v>
      </c>
      <c r="C534" s="342" t="s">
        <v>121</v>
      </c>
      <c r="D534" s="344">
        <v>15</v>
      </c>
    </row>
    <row r="535" spans="1:4" ht="15" customHeight="1">
      <c r="A535" s="351" t="s">
        <v>1028</v>
      </c>
      <c r="B535" s="343" t="s">
        <v>1029</v>
      </c>
      <c r="C535" s="342" t="s">
        <v>121</v>
      </c>
      <c r="D535" s="344">
        <v>15</v>
      </c>
    </row>
    <row r="536" spans="1:4" ht="15" customHeight="1">
      <c r="A536" s="351" t="s">
        <v>1031</v>
      </c>
      <c r="B536" s="343" t="s">
        <v>1032</v>
      </c>
      <c r="C536" s="342" t="s">
        <v>121</v>
      </c>
      <c r="D536" s="344">
        <v>15</v>
      </c>
    </row>
    <row r="537" spans="1:4" ht="15" customHeight="1">
      <c r="A537" s="351" t="s">
        <v>1034</v>
      </c>
      <c r="B537" s="343" t="s">
        <v>1035</v>
      </c>
      <c r="C537" s="342" t="s">
        <v>121</v>
      </c>
      <c r="D537" s="344">
        <v>15</v>
      </c>
    </row>
    <row r="538" spans="1:4" ht="15" customHeight="1">
      <c r="A538" s="351" t="s">
        <v>1037</v>
      </c>
      <c r="B538" s="343" t="s">
        <v>1038</v>
      </c>
      <c r="C538" s="342" t="s">
        <v>121</v>
      </c>
      <c r="D538" s="344">
        <v>15</v>
      </c>
    </row>
    <row r="539" spans="1:4" ht="15" customHeight="1">
      <c r="A539" s="351" t="s">
        <v>1040</v>
      </c>
      <c r="B539" s="343" t="s">
        <v>1041</v>
      </c>
      <c r="C539" s="342" t="s">
        <v>121</v>
      </c>
      <c r="D539" s="344">
        <v>15</v>
      </c>
    </row>
    <row r="540" spans="1:4" ht="15" customHeight="1">
      <c r="A540" s="351" t="s">
        <v>1043</v>
      </c>
      <c r="B540" s="343" t="s">
        <v>1044</v>
      </c>
      <c r="C540" s="342" t="s">
        <v>57</v>
      </c>
      <c r="D540" s="344">
        <v>15</v>
      </c>
    </row>
    <row r="541" spans="1:4" ht="15" customHeight="1">
      <c r="A541" s="351" t="s">
        <v>1046</v>
      </c>
      <c r="B541" s="343" t="s">
        <v>115</v>
      </c>
      <c r="C541" s="342" t="s">
        <v>57</v>
      </c>
      <c r="D541" s="344">
        <v>15</v>
      </c>
    </row>
    <row r="542" spans="1:4" ht="15" customHeight="1">
      <c r="A542" s="364" t="s">
        <v>2056</v>
      </c>
      <c r="B542" s="367" t="s">
        <v>2057</v>
      </c>
      <c r="C542" s="365" t="s">
        <v>57</v>
      </c>
      <c r="D542" s="366">
        <v>15</v>
      </c>
    </row>
    <row r="543" spans="1:4" ht="15" customHeight="1" thickBot="1">
      <c r="A543" s="359" t="s">
        <v>1048</v>
      </c>
      <c r="B543" s="360" t="s">
        <v>2058</v>
      </c>
      <c r="C543" s="361" t="s">
        <v>57</v>
      </c>
      <c r="D543" s="362">
        <v>15</v>
      </c>
    </row>
    <row r="544" spans="1:4" ht="15" customHeight="1" thickBot="1">
      <c r="A544" s="403" t="s">
        <v>1245</v>
      </c>
      <c r="B544" s="403" t="s">
        <v>1050</v>
      </c>
      <c r="C544" s="394" t="s">
        <v>1164</v>
      </c>
      <c r="D544" s="394" t="s">
        <v>138</v>
      </c>
    </row>
    <row r="545" spans="1:4" ht="15" customHeight="1" thickBot="1">
      <c r="A545" s="422" t="s">
        <v>1051</v>
      </c>
      <c r="B545" s="423" t="s">
        <v>1052</v>
      </c>
      <c r="C545" s="341" t="s">
        <v>57</v>
      </c>
      <c r="D545" s="424">
        <v>20</v>
      </c>
    </row>
    <row r="546" spans="1:4" ht="15" customHeight="1" thickBot="1">
      <c r="A546" s="403" t="s">
        <v>1245</v>
      </c>
      <c r="B546" s="403" t="s">
        <v>119</v>
      </c>
      <c r="C546" s="394" t="s">
        <v>1164</v>
      </c>
      <c r="D546" s="394" t="s">
        <v>138</v>
      </c>
    </row>
    <row r="547" spans="1:4" ht="15" customHeight="1">
      <c r="A547" s="411" t="s">
        <v>1054</v>
      </c>
      <c r="B547" s="412" t="s">
        <v>120</v>
      </c>
      <c r="C547" s="413" t="s">
        <v>1055</v>
      </c>
      <c r="D547" s="414">
        <v>10</v>
      </c>
    </row>
    <row r="548" spans="1:4" ht="15" customHeight="1" thickBot="1">
      <c r="A548" s="430" t="s">
        <v>2059</v>
      </c>
      <c r="B548" s="416" t="s">
        <v>2060</v>
      </c>
      <c r="C548" s="417" t="s">
        <v>100</v>
      </c>
      <c r="D548" s="418">
        <v>5</v>
      </c>
    </row>
    <row r="549" spans="1:4" ht="15" customHeight="1" thickBot="1">
      <c r="A549" s="403" t="s">
        <v>1245</v>
      </c>
      <c r="B549" s="403" t="s">
        <v>203</v>
      </c>
      <c r="C549" s="394" t="s">
        <v>1164</v>
      </c>
      <c r="D549" s="394" t="s">
        <v>138</v>
      </c>
    </row>
    <row r="550" spans="1:4" ht="15" customHeight="1">
      <c r="A550" s="354" t="s">
        <v>2061</v>
      </c>
      <c r="B550" s="355" t="s">
        <v>2062</v>
      </c>
      <c r="C550" s="356" t="s">
        <v>164</v>
      </c>
      <c r="D550" s="357">
        <v>2</v>
      </c>
    </row>
    <row r="551" spans="1:4" ht="15" customHeight="1">
      <c r="A551" s="351" t="s">
        <v>2063</v>
      </c>
      <c r="B551" s="343" t="s">
        <v>2064</v>
      </c>
      <c r="C551" s="342" t="s">
        <v>164</v>
      </c>
      <c r="D551" s="344">
        <v>2</v>
      </c>
    </row>
    <row r="552" spans="1:4" ht="15" customHeight="1">
      <c r="A552" s="351" t="s">
        <v>2065</v>
      </c>
      <c r="B552" s="343" t="s">
        <v>2066</v>
      </c>
      <c r="C552" s="342" t="s">
        <v>164</v>
      </c>
      <c r="D552" s="344">
        <v>2</v>
      </c>
    </row>
    <row r="553" spans="1:4" ht="15" customHeight="1">
      <c r="A553" s="351" t="s">
        <v>2067</v>
      </c>
      <c r="B553" s="343" t="s">
        <v>2068</v>
      </c>
      <c r="C553" s="342" t="s">
        <v>164</v>
      </c>
      <c r="D553" s="344">
        <v>2</v>
      </c>
    </row>
    <row r="554" spans="1:4" ht="15" customHeight="1">
      <c r="A554" s="352" t="s">
        <v>2069</v>
      </c>
      <c r="B554" s="343" t="s">
        <v>2070</v>
      </c>
      <c r="C554" s="342" t="s">
        <v>932</v>
      </c>
      <c r="D554" s="344">
        <v>1</v>
      </c>
    </row>
    <row r="555" spans="1:4" ht="15" customHeight="1">
      <c r="A555" s="368" t="s">
        <v>2071</v>
      </c>
      <c r="B555" s="367" t="s">
        <v>2072</v>
      </c>
      <c r="C555" s="365" t="s">
        <v>130</v>
      </c>
      <c r="D555" s="366">
        <v>1</v>
      </c>
    </row>
    <row r="556" spans="1:4" ht="15" customHeight="1">
      <c r="A556" s="352" t="s">
        <v>2073</v>
      </c>
      <c r="B556" s="343" t="s">
        <v>2074</v>
      </c>
      <c r="C556" s="342" t="s">
        <v>130</v>
      </c>
      <c r="D556" s="344">
        <v>1</v>
      </c>
    </row>
    <row r="557" spans="1:4" ht="15" customHeight="1" thickBot="1">
      <c r="A557" s="359" t="s">
        <v>2075</v>
      </c>
      <c r="B557" s="360" t="s">
        <v>2076</v>
      </c>
      <c r="C557" s="361" t="s">
        <v>164</v>
      </c>
      <c r="D557" s="362">
        <v>2</v>
      </c>
    </row>
    <row r="558" spans="1:4" ht="15" customHeight="1" thickBot="1">
      <c r="A558" s="403" t="s">
        <v>1245</v>
      </c>
      <c r="B558" s="403" t="s">
        <v>2077</v>
      </c>
      <c r="C558" s="394" t="s">
        <v>1164</v>
      </c>
      <c r="D558" s="394" t="s">
        <v>138</v>
      </c>
    </row>
    <row r="559" spans="1:4" ht="15" customHeight="1">
      <c r="A559" s="454" t="s">
        <v>2078</v>
      </c>
      <c r="B559" s="455" t="s">
        <v>2079</v>
      </c>
      <c r="C559" s="456" t="s">
        <v>100</v>
      </c>
      <c r="D559" s="457">
        <v>5</v>
      </c>
    </row>
    <row r="560" spans="1:4" ht="15" customHeight="1" thickBot="1">
      <c r="A560" s="353"/>
      <c r="B560" s="451"/>
      <c r="C560" s="452"/>
      <c r="D560" s="453"/>
    </row>
    <row r="561" spans="1:4" ht="15" customHeight="1" thickBot="1">
      <c r="A561" s="403" t="s">
        <v>1245</v>
      </c>
      <c r="B561" s="403" t="s">
        <v>72</v>
      </c>
      <c r="C561" s="394" t="s">
        <v>1164</v>
      </c>
      <c r="D561" s="394" t="s">
        <v>138</v>
      </c>
    </row>
    <row r="562" spans="1:4" ht="15" customHeight="1">
      <c r="A562" s="431" t="s">
        <v>1057</v>
      </c>
      <c r="B562" s="432" t="s">
        <v>1058</v>
      </c>
      <c r="C562" s="433" t="s">
        <v>121</v>
      </c>
      <c r="D562" s="434">
        <v>20</v>
      </c>
    </row>
    <row r="563" spans="1:4" ht="15" customHeight="1">
      <c r="A563" s="378" t="s">
        <v>1060</v>
      </c>
      <c r="B563" s="331" t="s">
        <v>1061</v>
      </c>
      <c r="C563" s="332" t="s">
        <v>121</v>
      </c>
      <c r="D563" s="333">
        <v>15</v>
      </c>
    </row>
    <row r="564" spans="1:4" ht="15" customHeight="1">
      <c r="A564" s="378" t="s">
        <v>1063</v>
      </c>
      <c r="B564" s="331" t="s">
        <v>1064</v>
      </c>
      <c r="C564" s="332" t="s">
        <v>57</v>
      </c>
      <c r="D564" s="333">
        <v>15</v>
      </c>
    </row>
    <row r="565" spans="1:4" ht="15" customHeight="1">
      <c r="A565" s="378" t="s">
        <v>1066</v>
      </c>
      <c r="B565" s="331" t="s">
        <v>1067</v>
      </c>
      <c r="C565" s="332" t="s">
        <v>56</v>
      </c>
      <c r="D565" s="333">
        <v>10</v>
      </c>
    </row>
    <row r="566" spans="1:4" ht="15" customHeight="1">
      <c r="A566" s="378" t="s">
        <v>1069</v>
      </c>
      <c r="B566" s="331" t="s">
        <v>1070</v>
      </c>
      <c r="C566" s="332" t="s">
        <v>121</v>
      </c>
      <c r="D566" s="333">
        <v>5</v>
      </c>
    </row>
    <row r="567" spans="1:4" s="1" customFormat="1" ht="15" customHeight="1">
      <c r="A567" s="378" t="s">
        <v>1072</v>
      </c>
      <c r="B567" s="331" t="s">
        <v>74</v>
      </c>
      <c r="C567" s="332" t="s">
        <v>57</v>
      </c>
      <c r="D567" s="333">
        <v>15</v>
      </c>
    </row>
    <row r="568" spans="1:4" ht="15" customHeight="1">
      <c r="A568" s="378" t="s">
        <v>1074</v>
      </c>
      <c r="B568" s="331" t="s">
        <v>737</v>
      </c>
      <c r="C568" s="332" t="s">
        <v>57</v>
      </c>
      <c r="D568" s="333">
        <v>10</v>
      </c>
    </row>
    <row r="569" spans="1:4" ht="15" customHeight="1">
      <c r="A569" s="378" t="s">
        <v>2080</v>
      </c>
      <c r="B569" s="331" t="s">
        <v>2081</v>
      </c>
      <c r="C569" s="332" t="s">
        <v>57</v>
      </c>
      <c r="D569" s="333">
        <v>5</v>
      </c>
    </row>
    <row r="570" spans="1:4" ht="15" customHeight="1" thickBot="1">
      <c r="A570" s="439" t="s">
        <v>1075</v>
      </c>
      <c r="B570" s="405" t="s">
        <v>1076</v>
      </c>
      <c r="C570" s="440" t="s">
        <v>121</v>
      </c>
      <c r="D570" s="441">
        <v>10</v>
      </c>
    </row>
    <row r="571" spans="1:4" ht="15" customHeight="1" thickBot="1">
      <c r="A571" s="403" t="s">
        <v>1245</v>
      </c>
      <c r="B571" s="403" t="s">
        <v>94</v>
      </c>
      <c r="C571" s="394" t="s">
        <v>1164</v>
      </c>
      <c r="D571" s="394" t="s">
        <v>138</v>
      </c>
    </row>
    <row r="572" spans="1:4" ht="15" customHeight="1" thickBot="1">
      <c r="A572" s="435" t="s">
        <v>1078</v>
      </c>
      <c r="B572" s="436" t="s">
        <v>1079</v>
      </c>
      <c r="C572" s="437" t="s">
        <v>54</v>
      </c>
      <c r="D572" s="438">
        <v>7</v>
      </c>
    </row>
    <row r="573" spans="1:4" ht="15" customHeight="1" thickBot="1">
      <c r="A573" s="403" t="s">
        <v>1245</v>
      </c>
      <c r="B573" s="403" t="s">
        <v>103</v>
      </c>
      <c r="C573" s="394" t="s">
        <v>1164</v>
      </c>
      <c r="D573" s="394" t="s">
        <v>138</v>
      </c>
    </row>
    <row r="574" spans="1:4" ht="15" customHeight="1" thickBot="1">
      <c r="A574" s="435" t="s">
        <v>1081</v>
      </c>
      <c r="B574" s="436" t="s">
        <v>1082</v>
      </c>
      <c r="C574" s="437" t="s">
        <v>57</v>
      </c>
      <c r="D574" s="438">
        <v>15</v>
      </c>
    </row>
    <row r="575" spans="1:4" ht="15" customHeight="1" thickBot="1">
      <c r="A575" s="403" t="s">
        <v>1245</v>
      </c>
      <c r="B575" s="403" t="s">
        <v>101</v>
      </c>
      <c r="C575" s="394" t="s">
        <v>1164</v>
      </c>
      <c r="D575" s="394" t="s">
        <v>138</v>
      </c>
    </row>
    <row r="576" spans="1:4" ht="15" customHeight="1">
      <c r="A576" s="431" t="s">
        <v>1084</v>
      </c>
      <c r="B576" s="432" t="s">
        <v>102</v>
      </c>
      <c r="C576" s="433" t="s">
        <v>92</v>
      </c>
      <c r="D576" s="434">
        <v>5</v>
      </c>
    </row>
    <row r="577" spans="1:4" ht="15" customHeight="1">
      <c r="A577" s="378" t="s">
        <v>1086</v>
      </c>
      <c r="B577" s="331" t="s">
        <v>1087</v>
      </c>
      <c r="C577" s="332" t="s">
        <v>92</v>
      </c>
      <c r="D577" s="333">
        <v>20</v>
      </c>
    </row>
    <row r="578" spans="1:4" ht="15" customHeight="1" thickBot="1">
      <c r="A578" s="439" t="s">
        <v>2082</v>
      </c>
      <c r="B578" s="405" t="s">
        <v>2083</v>
      </c>
      <c r="C578" s="440" t="s">
        <v>100</v>
      </c>
      <c r="D578" s="441">
        <v>5</v>
      </c>
    </row>
    <row r="579" spans="1:4" ht="15" customHeight="1" thickBot="1">
      <c r="A579" s="403" t="s">
        <v>1245</v>
      </c>
      <c r="B579" s="403" t="s">
        <v>116</v>
      </c>
      <c r="C579" s="394" t="s">
        <v>1164</v>
      </c>
      <c r="D579" s="394" t="s">
        <v>138</v>
      </c>
    </row>
    <row r="580" spans="1:4" ht="15" customHeight="1" thickBot="1">
      <c r="A580" s="435" t="s">
        <v>1088</v>
      </c>
      <c r="B580" s="436" t="s">
        <v>2085</v>
      </c>
      <c r="C580" s="437" t="s">
        <v>57</v>
      </c>
      <c r="D580" s="438">
        <v>20</v>
      </c>
    </row>
    <row r="581" spans="1:4" ht="15" customHeight="1" thickBot="1">
      <c r="A581" s="403" t="s">
        <v>1245</v>
      </c>
      <c r="B581" s="403" t="s">
        <v>1090</v>
      </c>
      <c r="C581" s="394" t="s">
        <v>1164</v>
      </c>
      <c r="D581" s="394" t="s">
        <v>138</v>
      </c>
    </row>
    <row r="582" spans="1:4" ht="15" customHeight="1">
      <c r="A582" s="442" t="s">
        <v>1091</v>
      </c>
      <c r="B582" s="443" t="s">
        <v>1092</v>
      </c>
      <c r="C582" s="444" t="s">
        <v>11</v>
      </c>
      <c r="D582" s="445">
        <v>10</v>
      </c>
    </row>
    <row r="583" spans="1:4" ht="15" customHeight="1">
      <c r="A583" s="378" t="s">
        <v>1094</v>
      </c>
      <c r="B583" s="331" t="s">
        <v>1095</v>
      </c>
      <c r="C583" s="332" t="s">
        <v>11</v>
      </c>
      <c r="D583" s="333">
        <v>10</v>
      </c>
    </row>
    <row r="584" spans="1:4" ht="15" customHeight="1">
      <c r="A584" s="378" t="s">
        <v>1097</v>
      </c>
      <c r="B584" s="331" t="s">
        <v>1098</v>
      </c>
      <c r="C584" s="332" t="s">
        <v>11</v>
      </c>
      <c r="D584" s="333">
        <v>10</v>
      </c>
    </row>
    <row r="585" spans="1:4" ht="15" customHeight="1">
      <c r="A585" s="378" t="s">
        <v>1100</v>
      </c>
      <c r="B585" s="331" t="s">
        <v>1101</v>
      </c>
      <c r="C585" s="332" t="s">
        <v>11</v>
      </c>
      <c r="D585" s="333">
        <v>10</v>
      </c>
    </row>
    <row r="586" spans="1:4" ht="15" customHeight="1">
      <c r="A586" s="378" t="s">
        <v>1103</v>
      </c>
      <c r="B586" s="331" t="s">
        <v>1104</v>
      </c>
      <c r="C586" s="332" t="s">
        <v>11</v>
      </c>
      <c r="D586" s="333">
        <v>10</v>
      </c>
    </row>
    <row r="587" spans="1:4" ht="15" customHeight="1">
      <c r="A587" s="378" t="s">
        <v>1106</v>
      </c>
      <c r="B587" s="331" t="s">
        <v>1107</v>
      </c>
      <c r="C587" s="332" t="s">
        <v>11</v>
      </c>
      <c r="D587" s="333">
        <v>10</v>
      </c>
    </row>
    <row r="588" spans="1:4" ht="15" customHeight="1" thickBot="1">
      <c r="A588" s="439" t="s">
        <v>1109</v>
      </c>
      <c r="B588" s="405" t="s">
        <v>1110</v>
      </c>
      <c r="C588" s="440" t="s">
        <v>11</v>
      </c>
      <c r="D588" s="441">
        <v>10</v>
      </c>
    </row>
    <row r="589" spans="1:4" ht="15" customHeight="1" thickBot="1">
      <c r="A589" s="403" t="s">
        <v>1245</v>
      </c>
      <c r="B589" s="446" t="s">
        <v>1114</v>
      </c>
      <c r="C589" s="394" t="s">
        <v>1164</v>
      </c>
      <c r="D589" s="394" t="s">
        <v>138</v>
      </c>
    </row>
    <row r="590" spans="1:4" ht="15" customHeight="1" thickBot="1">
      <c r="A590" s="435" t="s">
        <v>1113</v>
      </c>
      <c r="B590" s="447" t="s">
        <v>1112</v>
      </c>
      <c r="C590" s="437" t="s">
        <v>100</v>
      </c>
      <c r="D590" s="438">
        <v>1</v>
      </c>
    </row>
    <row r="591" spans="1:4" ht="15" customHeight="1" thickBot="1">
      <c r="A591" s="403" t="s">
        <v>1245</v>
      </c>
      <c r="B591" s="403" t="s">
        <v>96</v>
      </c>
      <c r="C591" s="394" t="s">
        <v>1164</v>
      </c>
      <c r="D591" s="394" t="s">
        <v>138</v>
      </c>
    </row>
    <row r="592" spans="1:4" ht="15" customHeight="1">
      <c r="A592" s="431" t="s">
        <v>1116</v>
      </c>
      <c r="B592" s="432" t="s">
        <v>107</v>
      </c>
      <c r="C592" s="433" t="s">
        <v>121</v>
      </c>
      <c r="D592" s="434">
        <v>15</v>
      </c>
    </row>
    <row r="593" spans="1:4" ht="15" customHeight="1">
      <c r="A593" s="378" t="s">
        <v>1118</v>
      </c>
      <c r="B593" s="331" t="s">
        <v>2086</v>
      </c>
      <c r="C593" s="332" t="s">
        <v>121</v>
      </c>
      <c r="D593" s="333">
        <v>15</v>
      </c>
    </row>
    <row r="594" spans="1:4" ht="15" customHeight="1" thickBot="1">
      <c r="A594" s="439" t="s">
        <v>1120</v>
      </c>
      <c r="B594" s="405" t="s">
        <v>1121</v>
      </c>
      <c r="C594" s="440" t="s">
        <v>57</v>
      </c>
      <c r="D594" s="441">
        <v>10</v>
      </c>
    </row>
    <row r="595" spans="1:4" ht="15" customHeight="1" thickBot="1">
      <c r="A595" s="403" t="s">
        <v>1245</v>
      </c>
      <c r="B595" s="403" t="s">
        <v>1122</v>
      </c>
      <c r="C595" s="394" t="s">
        <v>1164</v>
      </c>
      <c r="D595" s="394" t="s">
        <v>138</v>
      </c>
    </row>
    <row r="596" spans="1:4" ht="15" customHeight="1" thickBot="1">
      <c r="A596" s="435" t="s">
        <v>1123</v>
      </c>
      <c r="B596" s="436" t="s">
        <v>2087</v>
      </c>
      <c r="C596" s="437" t="s">
        <v>85</v>
      </c>
      <c r="D596" s="438">
        <v>20</v>
      </c>
    </row>
    <row r="597" spans="1:4" ht="15" customHeight="1" thickBot="1">
      <c r="A597" s="403" t="s">
        <v>1916</v>
      </c>
      <c r="B597" s="403" t="s">
        <v>1125</v>
      </c>
      <c r="C597" s="394" t="s">
        <v>1164</v>
      </c>
      <c r="D597" s="394" t="s">
        <v>138</v>
      </c>
    </row>
    <row r="598" spans="1:4" ht="15" customHeight="1" thickBot="1">
      <c r="A598" s="435" t="s">
        <v>1126</v>
      </c>
      <c r="B598" s="436" t="s">
        <v>1127</v>
      </c>
      <c r="C598" s="437" t="s">
        <v>100</v>
      </c>
      <c r="D598" s="438">
        <v>5</v>
      </c>
    </row>
    <row r="599" spans="1:4" ht="15" customHeight="1" thickBot="1">
      <c r="A599" s="403" t="s">
        <v>1916</v>
      </c>
      <c r="B599" s="403" t="s">
        <v>1128</v>
      </c>
      <c r="C599" s="394" t="s">
        <v>1164</v>
      </c>
      <c r="D599" s="394" t="s">
        <v>138</v>
      </c>
    </row>
    <row r="600" spans="1:4" ht="15" customHeight="1" thickBot="1">
      <c r="A600" s="435" t="s">
        <v>1129</v>
      </c>
      <c r="B600" s="436" t="s">
        <v>1130</v>
      </c>
      <c r="C600" s="437" t="s">
        <v>57</v>
      </c>
      <c r="D600" s="438">
        <v>20</v>
      </c>
    </row>
    <row r="601" spans="1:4" ht="15" customHeight="1" thickBot="1">
      <c r="A601" s="403" t="s">
        <v>1245</v>
      </c>
      <c r="B601" s="403" t="s">
        <v>220</v>
      </c>
      <c r="C601" s="394" t="s">
        <v>1164</v>
      </c>
      <c r="D601" s="394" t="s">
        <v>138</v>
      </c>
    </row>
    <row r="602" spans="1:4" ht="15" customHeight="1" thickBot="1">
      <c r="A602" s="448" t="s">
        <v>1268</v>
      </c>
      <c r="B602" s="449" t="s">
        <v>1269</v>
      </c>
      <c r="C602" s="450" t="s">
        <v>77</v>
      </c>
      <c r="D602" s="438">
        <v>1</v>
      </c>
    </row>
    <row r="603" spans="1:4" ht="15" customHeight="1" thickBot="1">
      <c r="A603" s="403" t="s">
        <v>1245</v>
      </c>
      <c r="B603" s="403" t="s">
        <v>2089</v>
      </c>
      <c r="C603" s="394" t="s">
        <v>1164</v>
      </c>
      <c r="D603" s="394" t="s">
        <v>138</v>
      </c>
    </row>
    <row r="604" spans="1:4" ht="15" customHeight="1">
      <c r="A604" s="431" t="s">
        <v>2090</v>
      </c>
      <c r="B604" s="432" t="s">
        <v>2091</v>
      </c>
      <c r="C604" s="433" t="s">
        <v>100</v>
      </c>
      <c r="D604" s="434">
        <v>1</v>
      </c>
    </row>
    <row r="605" spans="1:4" ht="15" customHeight="1">
      <c r="A605" s="378" t="s">
        <v>2092</v>
      </c>
      <c r="B605" s="331" t="s">
        <v>2093</v>
      </c>
      <c r="C605" s="332" t="s">
        <v>100</v>
      </c>
      <c r="D605" s="333">
        <v>1</v>
      </c>
    </row>
    <row r="606" spans="1:4" ht="15" customHeight="1">
      <c r="A606" s="378" t="s">
        <v>2094</v>
      </c>
      <c r="B606" s="331" t="s">
        <v>2095</v>
      </c>
      <c r="C606" s="332" t="s">
        <v>100</v>
      </c>
      <c r="D606" s="333">
        <v>1</v>
      </c>
    </row>
    <row r="607" spans="1:4" ht="15" customHeight="1" thickBot="1">
      <c r="A607" s="378" t="s">
        <v>2096</v>
      </c>
      <c r="B607" s="331" t="s">
        <v>2097</v>
      </c>
      <c r="C607" s="332" t="s">
        <v>100</v>
      </c>
      <c r="D607" s="333">
        <v>1</v>
      </c>
    </row>
    <row r="608" spans="1:4" ht="15" customHeight="1" thickBot="1">
      <c r="A608" s="403" t="s">
        <v>1245</v>
      </c>
      <c r="B608" s="403" t="s">
        <v>2089</v>
      </c>
      <c r="C608" s="394" t="s">
        <v>1164</v>
      </c>
      <c r="D608" s="394" t="s">
        <v>138</v>
      </c>
    </row>
    <row r="609" spans="1:5" ht="15" customHeight="1">
      <c r="A609" s="378" t="s">
        <v>2098</v>
      </c>
      <c r="B609" s="331" t="s">
        <v>2099</v>
      </c>
      <c r="C609" s="332" t="s">
        <v>100</v>
      </c>
      <c r="D609" s="333">
        <v>1</v>
      </c>
    </row>
    <row r="610" spans="1:5" ht="15" customHeight="1">
      <c r="A610" s="378" t="s">
        <v>2100</v>
      </c>
      <c r="B610" s="331" t="s">
        <v>2101</v>
      </c>
      <c r="C610" s="332" t="s">
        <v>100</v>
      </c>
      <c r="D610" s="333">
        <v>1</v>
      </c>
    </row>
    <row r="611" spans="1:5" ht="15" customHeight="1">
      <c r="A611" s="378" t="s">
        <v>2102</v>
      </c>
      <c r="B611" s="331" t="s">
        <v>2103</v>
      </c>
      <c r="C611" s="332" t="s">
        <v>100</v>
      </c>
      <c r="D611" s="333">
        <v>1</v>
      </c>
    </row>
    <row r="612" spans="1:5" ht="15" customHeight="1">
      <c r="A612" s="378" t="s">
        <v>2104</v>
      </c>
      <c r="B612" s="331" t="s">
        <v>2105</v>
      </c>
      <c r="C612" s="332" t="s">
        <v>100</v>
      </c>
      <c r="D612" s="333">
        <v>1</v>
      </c>
    </row>
    <row r="613" spans="1:5" ht="15" customHeight="1">
      <c r="A613" s="378" t="s">
        <v>2106</v>
      </c>
      <c r="B613" s="331" t="s">
        <v>2107</v>
      </c>
      <c r="C613" s="332" t="s">
        <v>100</v>
      </c>
      <c r="D613" s="333">
        <v>1</v>
      </c>
    </row>
    <row r="614" spans="1:5" ht="15" customHeight="1">
      <c r="A614" s="378" t="s">
        <v>2108</v>
      </c>
      <c r="B614" s="331" t="s">
        <v>2109</v>
      </c>
      <c r="C614" s="332" t="s">
        <v>100</v>
      </c>
      <c r="D614" s="333">
        <v>1</v>
      </c>
    </row>
    <row r="615" spans="1:5" ht="15" customHeight="1">
      <c r="A615" s="235"/>
      <c r="B615" s="70"/>
      <c r="C615" s="169"/>
      <c r="D615" s="93"/>
      <c r="E615" s="3"/>
    </row>
    <row r="616" spans="1:5" ht="15" customHeight="1">
      <c r="A616" s="235"/>
      <c r="B616" s="70"/>
      <c r="C616" s="169"/>
      <c r="D616" s="93"/>
      <c r="E616" s="3"/>
    </row>
    <row r="617" spans="1:5" ht="15" customHeight="1">
      <c r="A617" s="235"/>
      <c r="B617" s="70"/>
      <c r="C617" s="169"/>
      <c r="D617" s="93"/>
      <c r="E617" s="3"/>
    </row>
    <row r="618" spans="1:5" ht="15" customHeight="1">
      <c r="A618" s="238"/>
      <c r="B618" s="70"/>
      <c r="C618" s="169"/>
      <c r="D618" s="93"/>
      <c r="E618" s="3"/>
    </row>
    <row r="619" spans="1:5" ht="15" customHeight="1">
      <c r="A619" s="235"/>
      <c r="B619" s="70"/>
      <c r="C619" s="169"/>
      <c r="D619" s="93"/>
      <c r="E619" s="3"/>
    </row>
    <row r="620" spans="1:5" ht="15" customHeight="1">
      <c r="A620" s="235"/>
      <c r="B620" s="70"/>
      <c r="C620" s="169"/>
      <c r="D620" s="93"/>
      <c r="E620" s="3"/>
    </row>
    <row r="621" spans="1:5" ht="15" customHeight="1" thickBot="1">
      <c r="A621" s="239"/>
      <c r="B621" s="196"/>
      <c r="C621" s="170"/>
      <c r="D621" s="93"/>
      <c r="E621" s="3"/>
    </row>
    <row r="622" spans="1:5" ht="15" customHeight="1" thickBot="1">
      <c r="A622" s="232"/>
      <c r="B622" s="193"/>
      <c r="C622" s="122"/>
      <c r="D622" s="94"/>
      <c r="E622" s="3"/>
    </row>
    <row r="623" spans="1:5" ht="15" customHeight="1">
      <c r="A623" s="237"/>
      <c r="B623" s="195"/>
      <c r="C623" s="168"/>
      <c r="D623" s="93"/>
      <c r="E623" s="3"/>
    </row>
    <row r="624" spans="1:5" ht="15" customHeight="1">
      <c r="A624" s="235"/>
      <c r="B624" s="70"/>
      <c r="C624" s="169"/>
      <c r="D624" s="93"/>
      <c r="E624" s="3"/>
    </row>
    <row r="625" spans="1:5" ht="15" customHeight="1">
      <c r="A625" s="235"/>
      <c r="B625" s="70"/>
      <c r="C625" s="169"/>
      <c r="D625" s="93"/>
      <c r="E625" s="3"/>
    </row>
    <row r="626" spans="1:5" ht="15" customHeight="1">
      <c r="A626" s="235"/>
      <c r="B626" s="70"/>
      <c r="C626" s="169"/>
      <c r="D626" s="93"/>
      <c r="E626" s="3"/>
    </row>
    <row r="627" spans="1:5" ht="15" customHeight="1">
      <c r="A627" s="235"/>
      <c r="B627" s="70"/>
      <c r="C627" s="169"/>
      <c r="D627" s="93"/>
      <c r="E627" s="3"/>
    </row>
    <row r="628" spans="1:5" ht="15" customHeight="1">
      <c r="A628" s="235"/>
      <c r="B628" s="70"/>
      <c r="C628" s="169"/>
      <c r="D628" s="93"/>
      <c r="E628" s="3"/>
    </row>
    <row r="629" spans="1:5" ht="15" customHeight="1" thickBot="1">
      <c r="A629" s="234"/>
      <c r="B629" s="196"/>
      <c r="C629" s="170"/>
      <c r="D629" s="93"/>
      <c r="E629" s="3"/>
    </row>
    <row r="630" spans="1:5" ht="15" customHeight="1" thickBot="1">
      <c r="A630" s="232"/>
      <c r="B630" s="193"/>
      <c r="C630" s="122"/>
      <c r="D630" s="94"/>
      <c r="E630" s="3"/>
    </row>
    <row r="631" spans="1:5" ht="15" customHeight="1">
      <c r="A631" s="237"/>
      <c r="B631" s="195"/>
      <c r="C631" s="168"/>
      <c r="D631" s="93"/>
      <c r="E631" s="3"/>
    </row>
    <row r="632" spans="1:5" ht="15" customHeight="1">
      <c r="A632" s="233"/>
      <c r="B632" s="70"/>
      <c r="C632" s="169"/>
      <c r="D632" s="93"/>
      <c r="E632" s="3"/>
    </row>
    <row r="633" spans="1:5" ht="15" customHeight="1">
      <c r="A633" s="235"/>
      <c r="B633" s="70"/>
      <c r="C633" s="169"/>
      <c r="D633" s="93"/>
      <c r="E633" s="3"/>
    </row>
    <row r="634" spans="1:5" ht="15" customHeight="1">
      <c r="A634" s="233"/>
      <c r="B634" s="70"/>
      <c r="C634" s="169"/>
      <c r="D634" s="93"/>
      <c r="E634" s="3"/>
    </row>
    <row r="635" spans="1:5" ht="15" customHeight="1">
      <c r="A635" s="233"/>
      <c r="B635" s="70"/>
      <c r="C635" s="169"/>
      <c r="D635" s="93"/>
      <c r="E635" s="3"/>
    </row>
    <row r="636" spans="1:5" ht="15" customHeight="1">
      <c r="A636" s="233"/>
      <c r="B636" s="70"/>
      <c r="C636" s="169"/>
      <c r="D636" s="93"/>
      <c r="E636" s="3"/>
    </row>
    <row r="637" spans="1:5" ht="15" customHeight="1">
      <c r="A637" s="235"/>
      <c r="B637" s="70"/>
      <c r="C637" s="169"/>
      <c r="D637" s="93"/>
      <c r="E637" s="3"/>
    </row>
    <row r="638" spans="1:5" ht="15" customHeight="1">
      <c r="A638" s="233"/>
      <c r="B638" s="70"/>
      <c r="C638" s="169"/>
      <c r="D638" s="93"/>
      <c r="E638" s="3"/>
    </row>
    <row r="639" spans="1:5" ht="15" customHeight="1">
      <c r="A639" s="235"/>
      <c r="B639" s="70"/>
      <c r="C639" s="169"/>
      <c r="D639" s="93"/>
      <c r="E639" s="3"/>
    </row>
    <row r="640" spans="1:5" ht="15" customHeight="1" thickBot="1">
      <c r="A640" s="234"/>
      <c r="B640" s="196"/>
      <c r="C640" s="170"/>
      <c r="D640" s="93"/>
      <c r="E640" s="3"/>
    </row>
    <row r="641" spans="1:5" ht="15" customHeight="1" thickBot="1">
      <c r="A641" s="232"/>
      <c r="B641" s="193"/>
      <c r="C641" s="122"/>
      <c r="D641" s="95"/>
      <c r="E641" s="3"/>
    </row>
    <row r="642" spans="1:5" ht="15" customHeight="1">
      <c r="A642" s="237"/>
      <c r="B642" s="73"/>
      <c r="C642" s="171"/>
      <c r="D642" s="93"/>
      <c r="E642" s="3"/>
    </row>
    <row r="643" spans="1:5" ht="15" customHeight="1">
      <c r="A643" s="233"/>
      <c r="B643" s="71"/>
      <c r="C643" s="169"/>
      <c r="D643" s="93"/>
      <c r="E643" s="3"/>
    </row>
    <row r="644" spans="1:5" ht="15" customHeight="1">
      <c r="A644" s="233"/>
      <c r="B644" s="71"/>
      <c r="C644" s="169"/>
      <c r="D644" s="93"/>
      <c r="E644" s="3"/>
    </row>
    <row r="645" spans="1:5" ht="15" customHeight="1">
      <c r="A645" s="235"/>
      <c r="B645" s="71"/>
      <c r="C645" s="169"/>
      <c r="D645" s="93"/>
      <c r="E645" s="3"/>
    </row>
    <row r="646" spans="1:5" ht="15" customHeight="1">
      <c r="A646" s="233"/>
      <c r="B646" s="71"/>
      <c r="C646" s="169"/>
      <c r="D646" s="93"/>
      <c r="E646" s="3"/>
    </row>
    <row r="647" spans="1:5" ht="15" customHeight="1">
      <c r="A647" s="233"/>
      <c r="B647" s="71"/>
      <c r="C647" s="169"/>
      <c r="D647" s="93"/>
      <c r="E647" s="3"/>
    </row>
    <row r="648" spans="1:5" ht="15" customHeight="1">
      <c r="A648" s="235"/>
      <c r="B648" s="71"/>
      <c r="C648" s="169"/>
      <c r="D648" s="93"/>
      <c r="E648" s="3"/>
    </row>
    <row r="649" spans="1:5" ht="15" customHeight="1">
      <c r="A649" s="235"/>
      <c r="B649" s="71"/>
      <c r="C649" s="169"/>
      <c r="D649" s="93"/>
      <c r="E649" s="3"/>
    </row>
    <row r="650" spans="1:5" ht="15" customHeight="1">
      <c r="A650" s="233"/>
      <c r="B650" s="71"/>
      <c r="C650" s="169"/>
      <c r="D650" s="93"/>
      <c r="E650" s="3"/>
    </row>
    <row r="651" spans="1:5" ht="15" customHeight="1">
      <c r="A651" s="233"/>
      <c r="B651" s="71"/>
      <c r="C651" s="169"/>
      <c r="D651" s="93"/>
      <c r="E651" s="3"/>
    </row>
    <row r="652" spans="1:5" ht="15" customHeight="1">
      <c r="A652" s="235"/>
      <c r="B652" s="71"/>
      <c r="C652" s="169"/>
      <c r="D652" s="93"/>
      <c r="E652" s="3"/>
    </row>
    <row r="653" spans="1:5" ht="15" customHeight="1">
      <c r="A653" s="233"/>
      <c r="B653" s="71"/>
      <c r="C653" s="169"/>
      <c r="D653" s="93"/>
      <c r="E653" s="3"/>
    </row>
    <row r="654" spans="1:5" ht="15" customHeight="1">
      <c r="A654" s="235"/>
      <c r="B654" s="71"/>
      <c r="C654" s="169"/>
      <c r="D654" s="93"/>
      <c r="E654" s="3"/>
    </row>
    <row r="655" spans="1:5" ht="15" customHeight="1">
      <c r="A655" s="233"/>
      <c r="B655" s="71"/>
      <c r="C655" s="169"/>
      <c r="D655" s="93"/>
      <c r="E655" s="3"/>
    </row>
    <row r="656" spans="1:5" ht="15" customHeight="1">
      <c r="A656" s="235"/>
      <c r="B656" s="71"/>
      <c r="C656" s="169"/>
      <c r="D656" s="93"/>
      <c r="E656" s="3"/>
    </row>
    <row r="657" spans="1:5" ht="15" customHeight="1" thickBot="1">
      <c r="A657" s="236"/>
      <c r="B657" s="194"/>
      <c r="C657" s="170"/>
      <c r="D657" s="93"/>
      <c r="E657" s="3"/>
    </row>
    <row r="658" spans="1:5" ht="15" customHeight="1" thickBot="1">
      <c r="A658" s="232"/>
      <c r="B658" s="193"/>
      <c r="C658" s="122"/>
      <c r="D658" s="94"/>
      <c r="E658" s="3"/>
    </row>
    <row r="659" spans="1:5" ht="15" customHeight="1">
      <c r="A659" s="237"/>
      <c r="B659" s="197"/>
      <c r="C659" s="168"/>
      <c r="D659" s="93"/>
      <c r="E659" s="3"/>
    </row>
    <row r="660" spans="1:5" ht="15" customHeight="1">
      <c r="A660" s="235"/>
      <c r="B660" s="72"/>
      <c r="C660" s="169"/>
      <c r="D660" s="93"/>
      <c r="E660" s="3"/>
    </row>
    <row r="661" spans="1:5" ht="15" customHeight="1">
      <c r="A661" s="235"/>
      <c r="B661" s="72"/>
      <c r="C661" s="169"/>
      <c r="D661" s="93"/>
      <c r="E661" s="3"/>
    </row>
    <row r="662" spans="1:5" ht="15" customHeight="1">
      <c r="A662" s="235"/>
      <c r="B662" s="72"/>
      <c r="C662" s="169"/>
      <c r="D662" s="93"/>
      <c r="E662" s="3"/>
    </row>
    <row r="663" spans="1:5" ht="15" customHeight="1">
      <c r="A663" s="235"/>
      <c r="B663" s="72"/>
      <c r="C663" s="169"/>
      <c r="D663" s="93"/>
      <c r="E663" s="3"/>
    </row>
    <row r="664" spans="1:5" ht="15" customHeight="1">
      <c r="A664" s="235"/>
      <c r="B664" s="72"/>
      <c r="C664" s="169"/>
      <c r="D664" s="93"/>
      <c r="E664" s="3"/>
    </row>
    <row r="665" spans="1:5" ht="15" customHeight="1">
      <c r="A665" s="235"/>
      <c r="B665" s="72"/>
      <c r="C665" s="169"/>
      <c r="D665" s="93"/>
      <c r="E665" s="3"/>
    </row>
    <row r="666" spans="1:5" ht="15" customHeight="1">
      <c r="A666" s="235"/>
      <c r="B666" s="72"/>
      <c r="C666" s="169"/>
      <c r="D666" s="93"/>
      <c r="E666" s="3"/>
    </row>
    <row r="667" spans="1:5" ht="15" customHeight="1">
      <c r="A667" s="235"/>
      <c r="B667" s="72"/>
      <c r="C667" s="169"/>
      <c r="D667" s="93"/>
      <c r="E667" s="3"/>
    </row>
    <row r="668" spans="1:5" ht="15" customHeight="1">
      <c r="A668" s="235"/>
      <c r="B668" s="72"/>
      <c r="C668" s="169"/>
      <c r="D668" s="93"/>
      <c r="E668" s="3"/>
    </row>
    <row r="669" spans="1:5" ht="15" customHeight="1" thickBot="1">
      <c r="A669" s="236"/>
      <c r="B669" s="74"/>
      <c r="C669" s="170"/>
      <c r="D669" s="93"/>
      <c r="E669" s="3"/>
    </row>
    <row r="670" spans="1:5" ht="15" customHeight="1" thickBot="1">
      <c r="A670" s="232"/>
      <c r="B670" s="193"/>
      <c r="C670" s="122"/>
      <c r="D670" s="94"/>
      <c r="E670" s="3"/>
    </row>
    <row r="671" spans="1:5" ht="15" customHeight="1">
      <c r="A671" s="237"/>
      <c r="B671" s="197"/>
      <c r="C671" s="168"/>
      <c r="D671" s="93"/>
      <c r="E671" s="3"/>
    </row>
    <row r="672" spans="1:5" ht="15" customHeight="1">
      <c r="A672" s="240"/>
      <c r="B672" s="198"/>
      <c r="C672" s="172"/>
      <c r="D672" s="93"/>
      <c r="E672" s="3"/>
    </row>
    <row r="673" spans="1:5" ht="15" customHeight="1">
      <c r="A673" s="235"/>
      <c r="B673" s="71"/>
      <c r="C673" s="169"/>
      <c r="D673" s="93"/>
      <c r="E673" s="3"/>
    </row>
    <row r="674" spans="1:5" ht="15" customHeight="1">
      <c r="A674" s="241"/>
      <c r="B674" s="199"/>
      <c r="C674" s="173"/>
      <c r="D674" s="93"/>
      <c r="E674" s="3"/>
    </row>
    <row r="675" spans="1:5" ht="15" customHeight="1">
      <c r="A675" s="235"/>
      <c r="B675" s="71"/>
      <c r="C675" s="169"/>
      <c r="D675" s="93"/>
      <c r="E675" s="3"/>
    </row>
    <row r="676" spans="1:5" ht="15" customHeight="1">
      <c r="A676" s="235"/>
      <c r="B676" s="71"/>
      <c r="C676" s="169"/>
      <c r="D676" s="93"/>
      <c r="E676" s="3"/>
    </row>
    <row r="677" spans="1:5" ht="15" customHeight="1">
      <c r="A677" s="235"/>
      <c r="B677" s="72"/>
      <c r="C677" s="169"/>
      <c r="D677" s="93"/>
      <c r="E677" s="3"/>
    </row>
    <row r="678" spans="1:5" ht="15" customHeight="1">
      <c r="A678" s="235"/>
      <c r="B678" s="72"/>
      <c r="C678" s="169"/>
      <c r="D678" s="93"/>
      <c r="E678" s="3"/>
    </row>
    <row r="679" spans="1:5" ht="15" customHeight="1">
      <c r="A679" s="235"/>
      <c r="B679" s="72"/>
      <c r="C679" s="169"/>
      <c r="D679" s="93"/>
      <c r="E679" s="3"/>
    </row>
    <row r="680" spans="1:5" ht="15" customHeight="1">
      <c r="A680" s="242"/>
      <c r="B680" s="72"/>
      <c r="C680" s="169"/>
      <c r="D680" s="93"/>
      <c r="E680" s="3"/>
    </row>
    <row r="681" spans="1:5" ht="15" customHeight="1">
      <c r="A681" s="242"/>
      <c r="B681" s="72"/>
      <c r="C681" s="169"/>
      <c r="D681" s="93"/>
      <c r="E681" s="3"/>
    </row>
    <row r="682" spans="1:5" ht="15" customHeight="1">
      <c r="A682" s="243"/>
      <c r="B682" s="200"/>
      <c r="C682" s="172"/>
      <c r="D682" s="93"/>
      <c r="E682" s="3"/>
    </row>
    <row r="683" spans="1:5" ht="15" customHeight="1">
      <c r="A683" s="243"/>
      <c r="B683" s="200"/>
      <c r="C683" s="172"/>
      <c r="D683" s="93"/>
      <c r="E683" s="3"/>
    </row>
    <row r="684" spans="1:5" ht="15" customHeight="1">
      <c r="A684" s="243"/>
      <c r="B684" s="200"/>
      <c r="C684" s="172"/>
      <c r="D684" s="93"/>
      <c r="E684" s="3"/>
    </row>
    <row r="685" spans="1:5" ht="15" customHeight="1">
      <c r="A685" s="243"/>
      <c r="B685" s="200"/>
      <c r="C685" s="172"/>
      <c r="D685" s="93"/>
      <c r="E685" s="3"/>
    </row>
    <row r="686" spans="1:5" ht="15" customHeight="1">
      <c r="A686" s="243"/>
      <c r="B686" s="200"/>
      <c r="C686" s="172"/>
      <c r="D686" s="93"/>
      <c r="E686" s="3"/>
    </row>
    <row r="687" spans="1:5" ht="15" customHeight="1">
      <c r="A687" s="243"/>
      <c r="B687" s="200"/>
      <c r="C687" s="172"/>
      <c r="D687" s="93"/>
      <c r="E687" s="3"/>
    </row>
    <row r="688" spans="1:5" ht="15" customHeight="1">
      <c r="A688" s="235"/>
      <c r="B688" s="72"/>
      <c r="C688" s="169"/>
      <c r="D688" s="93"/>
      <c r="E688" s="3"/>
    </row>
    <row r="689" spans="1:5" ht="15" customHeight="1">
      <c r="A689" s="235"/>
      <c r="B689" s="72"/>
      <c r="C689" s="169"/>
      <c r="D689" s="93"/>
      <c r="E689" s="3"/>
    </row>
    <row r="690" spans="1:5" ht="15" customHeight="1">
      <c r="A690" s="235"/>
      <c r="B690" s="72"/>
      <c r="C690" s="169"/>
      <c r="D690" s="93"/>
      <c r="E690" s="3"/>
    </row>
    <row r="691" spans="1:5" ht="15" customHeight="1">
      <c r="A691" s="235"/>
      <c r="B691" s="72"/>
      <c r="C691" s="169"/>
      <c r="D691" s="93"/>
      <c r="E691" s="3"/>
    </row>
    <row r="692" spans="1:5" ht="15" customHeight="1">
      <c r="A692" s="235"/>
      <c r="B692" s="72"/>
      <c r="C692" s="169"/>
      <c r="D692" s="93"/>
      <c r="E692" s="3"/>
    </row>
    <row r="693" spans="1:5" ht="15" customHeight="1">
      <c r="A693" s="235"/>
      <c r="B693" s="72"/>
      <c r="C693" s="169"/>
      <c r="D693" s="93"/>
      <c r="E693" s="3"/>
    </row>
    <row r="694" spans="1:5" ht="15" customHeight="1">
      <c r="A694" s="235"/>
      <c r="B694" s="72"/>
      <c r="C694" s="169"/>
      <c r="D694" s="93"/>
      <c r="E694" s="3"/>
    </row>
    <row r="695" spans="1:5" ht="15" customHeight="1">
      <c r="A695" s="235"/>
      <c r="B695" s="72"/>
      <c r="C695" s="169"/>
      <c r="D695" s="93"/>
      <c r="E695" s="3"/>
    </row>
    <row r="696" spans="1:5" ht="15" customHeight="1">
      <c r="A696" s="235"/>
      <c r="B696" s="72"/>
      <c r="C696" s="169"/>
      <c r="D696" s="93"/>
      <c r="E696" s="3"/>
    </row>
    <row r="697" spans="1:5" ht="15" customHeight="1">
      <c r="A697" s="235"/>
      <c r="B697" s="72"/>
      <c r="C697" s="169"/>
      <c r="D697" s="93"/>
      <c r="E697" s="3"/>
    </row>
    <row r="698" spans="1:5" ht="15" customHeight="1">
      <c r="A698" s="235"/>
      <c r="B698" s="72"/>
      <c r="C698" s="169"/>
      <c r="D698" s="93"/>
      <c r="E698" s="3"/>
    </row>
    <row r="699" spans="1:5" ht="15" customHeight="1">
      <c r="A699" s="235"/>
      <c r="B699" s="72"/>
      <c r="C699" s="169"/>
      <c r="D699" s="93"/>
      <c r="E699" s="3"/>
    </row>
    <row r="700" spans="1:5" ht="15" customHeight="1">
      <c r="A700" s="235"/>
      <c r="B700" s="72"/>
      <c r="C700" s="169"/>
      <c r="D700" s="93"/>
      <c r="E700" s="3"/>
    </row>
    <row r="701" spans="1:5" ht="15" customHeight="1">
      <c r="A701" s="235"/>
      <c r="B701" s="72"/>
      <c r="C701" s="169"/>
      <c r="D701" s="93"/>
      <c r="E701" s="3"/>
    </row>
    <row r="702" spans="1:5" ht="15" customHeight="1">
      <c r="A702" s="235"/>
      <c r="B702" s="72"/>
      <c r="C702" s="169"/>
      <c r="D702" s="93"/>
      <c r="E702" s="3"/>
    </row>
    <row r="703" spans="1:5" ht="15" customHeight="1">
      <c r="A703" s="235"/>
      <c r="B703" s="72"/>
      <c r="C703" s="169"/>
      <c r="D703" s="93"/>
      <c r="E703" s="3"/>
    </row>
    <row r="704" spans="1:5" ht="15" customHeight="1">
      <c r="A704" s="233"/>
      <c r="B704" s="72"/>
      <c r="C704" s="169"/>
      <c r="D704" s="93"/>
      <c r="E704" s="3"/>
    </row>
    <row r="705" spans="1:5" ht="15" customHeight="1">
      <c r="A705" s="233"/>
      <c r="B705" s="72"/>
      <c r="C705" s="169"/>
      <c r="D705" s="93"/>
      <c r="E705" s="3"/>
    </row>
    <row r="706" spans="1:5" ht="15" customHeight="1">
      <c r="A706" s="233"/>
      <c r="B706" s="72"/>
      <c r="C706" s="169"/>
      <c r="D706" s="93"/>
      <c r="E706" s="3"/>
    </row>
    <row r="707" spans="1:5" ht="15" customHeight="1">
      <c r="A707" s="233"/>
      <c r="B707" s="72"/>
      <c r="C707" s="169"/>
      <c r="D707" s="93"/>
      <c r="E707" s="3"/>
    </row>
    <row r="708" spans="1:5" ht="15" customHeight="1">
      <c r="A708" s="233"/>
      <c r="B708" s="72"/>
      <c r="C708" s="169"/>
      <c r="D708" s="93"/>
      <c r="E708" s="3"/>
    </row>
    <row r="709" spans="1:5" ht="15" customHeight="1">
      <c r="A709" s="233"/>
      <c r="B709" s="72"/>
      <c r="C709" s="169"/>
      <c r="D709" s="93"/>
      <c r="E709" s="3"/>
    </row>
    <row r="710" spans="1:5" ht="15" customHeight="1">
      <c r="A710" s="233"/>
      <c r="B710" s="72"/>
      <c r="C710" s="169"/>
      <c r="D710" s="93"/>
      <c r="E710" s="3"/>
    </row>
    <row r="711" spans="1:5" ht="15" customHeight="1">
      <c r="A711" s="233"/>
      <c r="B711" s="72"/>
      <c r="C711" s="169"/>
      <c r="D711" s="93"/>
      <c r="E711" s="3"/>
    </row>
    <row r="712" spans="1:5" ht="15" customHeight="1">
      <c r="A712" s="233"/>
      <c r="B712" s="72"/>
      <c r="C712" s="169"/>
      <c r="D712" s="93"/>
      <c r="E712" s="3"/>
    </row>
    <row r="713" spans="1:5" ht="15" customHeight="1">
      <c r="A713" s="233"/>
      <c r="B713" s="72"/>
      <c r="C713" s="169"/>
      <c r="D713" s="93"/>
      <c r="E713" s="3"/>
    </row>
    <row r="714" spans="1:5" ht="15" customHeight="1">
      <c r="A714" s="233"/>
      <c r="B714" s="72"/>
      <c r="C714" s="169"/>
      <c r="D714" s="93"/>
      <c r="E714" s="3"/>
    </row>
    <row r="715" spans="1:5" ht="15" customHeight="1">
      <c r="A715" s="233"/>
      <c r="B715" s="72"/>
      <c r="C715" s="169"/>
      <c r="D715" s="93"/>
      <c r="E715" s="3"/>
    </row>
    <row r="716" spans="1:5" ht="15" customHeight="1">
      <c r="A716" s="233"/>
      <c r="B716" s="72"/>
      <c r="C716" s="169"/>
      <c r="D716" s="93"/>
      <c r="E716" s="3"/>
    </row>
    <row r="717" spans="1:5" ht="15" customHeight="1">
      <c r="A717" s="233"/>
      <c r="B717" s="72"/>
      <c r="C717" s="169"/>
      <c r="D717" s="93"/>
      <c r="E717" s="3"/>
    </row>
    <row r="718" spans="1:5" ht="15" customHeight="1">
      <c r="A718" s="233"/>
      <c r="B718" s="72"/>
      <c r="C718" s="169"/>
      <c r="D718" s="93"/>
      <c r="E718" s="3"/>
    </row>
    <row r="719" spans="1:5" ht="15" customHeight="1">
      <c r="A719" s="235"/>
      <c r="B719" s="72"/>
      <c r="C719" s="169"/>
      <c r="D719" s="93"/>
      <c r="E719" s="3"/>
    </row>
    <row r="720" spans="1:5" ht="15" customHeight="1">
      <c r="A720" s="235"/>
      <c r="B720" s="72"/>
      <c r="C720" s="169"/>
      <c r="D720" s="93"/>
      <c r="E720" s="3"/>
    </row>
    <row r="721" spans="1:5" ht="15" customHeight="1">
      <c r="A721" s="235"/>
      <c r="B721" s="72"/>
      <c r="C721" s="169"/>
      <c r="D721" s="93"/>
      <c r="E721" s="3"/>
    </row>
    <row r="722" spans="1:5" ht="15" customHeight="1">
      <c r="A722" s="235"/>
      <c r="B722" s="72"/>
      <c r="C722" s="169"/>
      <c r="D722" s="93"/>
      <c r="E722" s="3"/>
    </row>
    <row r="723" spans="1:5" ht="15" customHeight="1">
      <c r="A723" s="235"/>
      <c r="B723" s="72"/>
      <c r="C723" s="169"/>
      <c r="D723" s="93"/>
      <c r="E723" s="3"/>
    </row>
    <row r="724" spans="1:5" ht="15" customHeight="1">
      <c r="A724" s="235"/>
      <c r="B724" s="72"/>
      <c r="C724" s="169"/>
      <c r="D724" s="93"/>
      <c r="E724" s="3"/>
    </row>
    <row r="725" spans="1:5" ht="15" customHeight="1">
      <c r="A725" s="235"/>
      <c r="B725" s="72"/>
      <c r="C725" s="169"/>
      <c r="D725" s="93"/>
      <c r="E725" s="3"/>
    </row>
    <row r="726" spans="1:5" ht="15" customHeight="1">
      <c r="A726" s="235"/>
      <c r="B726" s="72"/>
      <c r="C726" s="169"/>
      <c r="D726" s="93"/>
      <c r="E726" s="3"/>
    </row>
    <row r="727" spans="1:5" ht="15" customHeight="1">
      <c r="A727" s="235"/>
      <c r="B727" s="72"/>
      <c r="C727" s="169"/>
      <c r="D727" s="93"/>
      <c r="E727" s="3"/>
    </row>
    <row r="728" spans="1:5" ht="15" customHeight="1">
      <c r="A728" s="235"/>
      <c r="B728" s="72"/>
      <c r="C728" s="169"/>
      <c r="D728" s="93"/>
      <c r="E728" s="3"/>
    </row>
    <row r="729" spans="1:5" ht="15" customHeight="1">
      <c r="A729" s="235"/>
      <c r="B729" s="72"/>
      <c r="C729" s="169"/>
      <c r="D729" s="93"/>
      <c r="E729" s="3"/>
    </row>
    <row r="730" spans="1:5" ht="15" customHeight="1">
      <c r="A730" s="235"/>
      <c r="B730" s="72"/>
      <c r="C730" s="169"/>
      <c r="D730" s="93"/>
      <c r="E730" s="3"/>
    </row>
    <row r="731" spans="1:5" ht="15" customHeight="1">
      <c r="A731" s="240"/>
      <c r="B731" s="200"/>
      <c r="C731" s="172"/>
      <c r="D731" s="93"/>
      <c r="E731" s="3"/>
    </row>
    <row r="732" spans="1:5" ht="15" customHeight="1">
      <c r="A732" s="240"/>
      <c r="B732" s="200"/>
      <c r="C732" s="172"/>
      <c r="D732" s="93"/>
      <c r="E732" s="3"/>
    </row>
    <row r="733" spans="1:5" ht="15" customHeight="1">
      <c r="A733" s="235"/>
      <c r="B733" s="72"/>
      <c r="C733" s="169"/>
      <c r="D733" s="93"/>
      <c r="E733" s="3"/>
    </row>
    <row r="734" spans="1:5" ht="15" customHeight="1">
      <c r="A734" s="235"/>
      <c r="B734" s="72"/>
      <c r="C734" s="169"/>
      <c r="D734" s="93"/>
      <c r="E734" s="3"/>
    </row>
    <row r="735" spans="1:5" ht="15" customHeight="1">
      <c r="A735" s="235"/>
      <c r="B735" s="72"/>
      <c r="C735" s="169"/>
      <c r="D735" s="93"/>
      <c r="E735" s="3"/>
    </row>
    <row r="736" spans="1:5" ht="15" customHeight="1">
      <c r="A736" s="235"/>
      <c r="B736" s="72"/>
      <c r="C736" s="169"/>
      <c r="D736" s="93"/>
      <c r="E736" s="3"/>
    </row>
    <row r="737" spans="1:5" ht="15" customHeight="1">
      <c r="A737" s="235"/>
      <c r="B737" s="72"/>
      <c r="C737" s="169"/>
      <c r="D737" s="93"/>
      <c r="E737" s="3"/>
    </row>
    <row r="738" spans="1:5" ht="15" customHeight="1">
      <c r="A738" s="235"/>
      <c r="B738" s="72"/>
      <c r="C738" s="169"/>
      <c r="D738" s="93"/>
      <c r="E738" s="3"/>
    </row>
    <row r="739" spans="1:5" ht="15" customHeight="1">
      <c r="A739" s="235"/>
      <c r="B739" s="72"/>
      <c r="C739" s="169"/>
      <c r="D739" s="93"/>
      <c r="E739" s="3"/>
    </row>
    <row r="740" spans="1:5" ht="15" customHeight="1">
      <c r="A740" s="235"/>
      <c r="B740" s="72"/>
      <c r="C740" s="169"/>
      <c r="D740" s="93"/>
      <c r="E740" s="3"/>
    </row>
    <row r="741" spans="1:5" ht="15" customHeight="1">
      <c r="A741" s="235"/>
      <c r="B741" s="72"/>
      <c r="C741" s="169"/>
      <c r="D741" s="93"/>
      <c r="E741" s="3"/>
    </row>
    <row r="742" spans="1:5" ht="15" customHeight="1">
      <c r="A742" s="235"/>
      <c r="B742" s="72"/>
      <c r="C742" s="169"/>
      <c r="D742" s="93"/>
      <c r="E742" s="3"/>
    </row>
    <row r="743" spans="1:5" ht="15" customHeight="1">
      <c r="A743" s="235"/>
      <c r="B743" s="72"/>
      <c r="C743" s="169"/>
      <c r="D743" s="93"/>
      <c r="E743" s="3"/>
    </row>
    <row r="744" spans="1:5" ht="15" customHeight="1">
      <c r="A744" s="235"/>
      <c r="B744" s="72"/>
      <c r="C744" s="169"/>
      <c r="D744" s="93"/>
      <c r="E744" s="3"/>
    </row>
    <row r="745" spans="1:5" ht="15" customHeight="1">
      <c r="A745" s="235"/>
      <c r="B745" s="72"/>
      <c r="C745" s="169"/>
      <c r="D745" s="93"/>
      <c r="E745" s="3"/>
    </row>
    <row r="746" spans="1:5" ht="15" customHeight="1">
      <c r="A746" s="235"/>
      <c r="B746" s="72"/>
      <c r="C746" s="169"/>
      <c r="D746" s="93"/>
      <c r="E746" s="3"/>
    </row>
    <row r="747" spans="1:5" ht="15" customHeight="1">
      <c r="A747" s="235"/>
      <c r="B747" s="72"/>
      <c r="C747" s="169"/>
      <c r="D747" s="93"/>
      <c r="E747" s="3"/>
    </row>
    <row r="748" spans="1:5" ht="15" customHeight="1">
      <c r="A748" s="235"/>
      <c r="B748" s="72"/>
      <c r="C748" s="169"/>
      <c r="D748" s="93"/>
      <c r="E748" s="3"/>
    </row>
    <row r="749" spans="1:5" ht="15" customHeight="1" thickBot="1">
      <c r="A749" s="235"/>
      <c r="B749" s="270"/>
      <c r="C749" s="123"/>
      <c r="D749" s="93"/>
      <c r="E749" s="3"/>
    </row>
    <row r="750" spans="1:5" ht="15" customHeight="1" thickBot="1">
      <c r="A750" s="244"/>
      <c r="B750" s="201"/>
      <c r="C750" s="174"/>
      <c r="D750" s="96"/>
      <c r="E750" s="3"/>
    </row>
    <row r="751" spans="1:5" ht="15" customHeight="1">
      <c r="A751" s="245"/>
      <c r="B751" s="188"/>
      <c r="C751" s="175"/>
      <c r="D751" s="93"/>
      <c r="E751" s="3"/>
    </row>
    <row r="752" spans="1:5" ht="15" customHeight="1">
      <c r="A752" s="246"/>
      <c r="B752" s="189"/>
      <c r="C752" s="176"/>
      <c r="D752" s="93"/>
      <c r="E752" s="3"/>
    </row>
    <row r="753" spans="1:5" ht="15" customHeight="1">
      <c r="A753" s="246"/>
      <c r="B753" s="189"/>
      <c r="C753" s="176"/>
      <c r="D753" s="93"/>
      <c r="E753" s="3"/>
    </row>
    <row r="754" spans="1:5" ht="15" customHeight="1">
      <c r="A754" s="246"/>
      <c r="B754" s="189"/>
      <c r="C754" s="176"/>
      <c r="D754" s="93"/>
      <c r="E754" s="3"/>
    </row>
    <row r="755" spans="1:5" ht="15" customHeight="1">
      <c r="A755" s="246"/>
      <c r="B755" s="189"/>
      <c r="C755" s="176"/>
      <c r="D755" s="93"/>
      <c r="E755" s="3"/>
    </row>
    <row r="756" spans="1:5" ht="15" customHeight="1">
      <c r="A756" s="246"/>
      <c r="B756" s="189"/>
      <c r="C756" s="176"/>
      <c r="D756" s="93"/>
      <c r="E756" s="3"/>
    </row>
    <row r="757" spans="1:5" ht="15" customHeight="1">
      <c r="A757" s="246"/>
      <c r="B757" s="189"/>
      <c r="C757" s="176"/>
      <c r="D757" s="93"/>
      <c r="E757" s="3"/>
    </row>
    <row r="758" spans="1:5" ht="15" customHeight="1">
      <c r="A758" s="246"/>
      <c r="B758" s="189"/>
      <c r="C758" s="176"/>
      <c r="D758" s="93"/>
      <c r="E758" s="3"/>
    </row>
    <row r="759" spans="1:5" ht="15" customHeight="1">
      <c r="A759" s="246"/>
      <c r="B759" s="189"/>
      <c r="C759" s="176"/>
      <c r="D759" s="93"/>
      <c r="E759" s="3"/>
    </row>
    <row r="760" spans="1:5" s="1" customFormat="1" ht="15" customHeight="1">
      <c r="A760" s="246"/>
      <c r="B760" s="189"/>
      <c r="C760" s="176"/>
      <c r="D760" s="93"/>
      <c r="E760" s="3"/>
    </row>
    <row r="761" spans="1:5" ht="15" customHeight="1">
      <c r="A761" s="246"/>
      <c r="B761" s="189"/>
      <c r="C761" s="177"/>
      <c r="D761" s="93"/>
      <c r="E761" s="3"/>
    </row>
    <row r="762" spans="1:5" ht="15" customHeight="1">
      <c r="A762" s="246"/>
      <c r="B762" s="189"/>
      <c r="C762" s="177"/>
      <c r="D762" s="93"/>
      <c r="E762" s="3"/>
    </row>
    <row r="763" spans="1:5" ht="15" customHeight="1">
      <c r="A763" s="246"/>
      <c r="B763" s="189"/>
      <c r="C763" s="176"/>
      <c r="D763" s="93"/>
      <c r="E763" s="3"/>
    </row>
    <row r="764" spans="1:5" ht="15" customHeight="1">
      <c r="A764" s="246"/>
      <c r="B764" s="189"/>
      <c r="C764" s="176"/>
      <c r="D764" s="93"/>
      <c r="E764" s="3"/>
    </row>
    <row r="765" spans="1:5" ht="15" customHeight="1">
      <c r="A765" s="246"/>
      <c r="B765" s="189"/>
      <c r="C765" s="176"/>
      <c r="D765" s="93"/>
      <c r="E765" s="3"/>
    </row>
    <row r="766" spans="1:5" ht="15" customHeight="1">
      <c r="A766" s="246"/>
      <c r="B766" s="189"/>
      <c r="C766" s="176"/>
      <c r="D766" s="93"/>
      <c r="E766" s="3"/>
    </row>
    <row r="767" spans="1:5" ht="15" customHeight="1">
      <c r="A767" s="246"/>
      <c r="B767" s="189"/>
      <c r="C767" s="176"/>
      <c r="D767" s="93"/>
      <c r="E767" s="3"/>
    </row>
    <row r="768" spans="1:5" ht="15" customHeight="1">
      <c r="A768" s="246"/>
      <c r="B768" s="189"/>
      <c r="C768" s="176"/>
      <c r="D768" s="93"/>
      <c r="E768" s="3"/>
    </row>
    <row r="769" spans="1:5" ht="15" customHeight="1">
      <c r="A769" s="246"/>
      <c r="B769" s="189"/>
      <c r="C769" s="176"/>
      <c r="D769" s="93"/>
      <c r="E769" s="3"/>
    </row>
    <row r="770" spans="1:5" ht="15" customHeight="1">
      <c r="A770" s="246"/>
      <c r="B770" s="189"/>
      <c r="C770" s="176"/>
      <c r="D770" s="93"/>
      <c r="E770" s="3"/>
    </row>
    <row r="771" spans="1:5" ht="15" customHeight="1">
      <c r="A771" s="246"/>
      <c r="B771" s="189"/>
      <c r="C771" s="176"/>
      <c r="D771" s="93"/>
      <c r="E771" s="3"/>
    </row>
    <row r="772" spans="1:5" ht="15" customHeight="1">
      <c r="A772" s="246"/>
      <c r="B772" s="189"/>
      <c r="C772" s="176"/>
      <c r="D772" s="93"/>
      <c r="E772" s="3"/>
    </row>
    <row r="773" spans="1:5" ht="15" customHeight="1">
      <c r="A773" s="246"/>
      <c r="B773" s="189"/>
      <c r="C773" s="176"/>
      <c r="D773" s="93"/>
      <c r="E773" s="3"/>
    </row>
    <row r="774" spans="1:5" ht="15" customHeight="1" thickBot="1">
      <c r="A774" s="247"/>
      <c r="B774" s="190"/>
      <c r="C774" s="178"/>
      <c r="D774" s="217"/>
      <c r="E774" s="3"/>
    </row>
    <row r="775" spans="1:5" ht="15" customHeight="1" thickBot="1">
      <c r="A775" s="248"/>
      <c r="B775" s="60"/>
      <c r="C775" s="60"/>
      <c r="D775" s="219"/>
      <c r="E775" s="3"/>
    </row>
    <row r="776" spans="1:5" s="1" customFormat="1" ht="15" customHeight="1">
      <c r="A776" s="249"/>
      <c r="B776" s="192"/>
      <c r="C776" s="62"/>
      <c r="D776" s="218"/>
      <c r="E776" s="3"/>
    </row>
    <row r="777" spans="1:5" ht="15" customHeight="1">
      <c r="A777" s="250"/>
      <c r="B777" s="64"/>
      <c r="C777" s="63"/>
      <c r="D777" s="97"/>
      <c r="E777" s="3"/>
    </row>
    <row r="778" spans="1:5" ht="15" customHeight="1">
      <c r="A778" s="250"/>
      <c r="B778" s="64"/>
      <c r="C778" s="63"/>
      <c r="D778" s="97"/>
      <c r="E778" s="3"/>
    </row>
    <row r="779" spans="1:5" ht="15" customHeight="1">
      <c r="A779" s="250"/>
      <c r="B779" s="64"/>
      <c r="C779" s="63"/>
      <c r="D779" s="97"/>
      <c r="E779" s="3"/>
    </row>
    <row r="780" spans="1:5" ht="15" customHeight="1">
      <c r="A780" s="250"/>
      <c r="B780" s="202"/>
      <c r="C780" s="63"/>
      <c r="D780" s="97"/>
      <c r="E780" s="3"/>
    </row>
    <row r="781" spans="1:5" ht="15" customHeight="1">
      <c r="A781" s="250"/>
      <c r="B781" s="202"/>
      <c r="C781" s="63"/>
      <c r="D781" s="97"/>
      <c r="E781" s="3"/>
    </row>
    <row r="782" spans="1:5" ht="15" customHeight="1">
      <c r="A782" s="250"/>
      <c r="B782" s="202"/>
      <c r="C782" s="63"/>
      <c r="D782" s="97"/>
      <c r="E782" s="3"/>
    </row>
    <row r="783" spans="1:5" ht="15" customHeight="1">
      <c r="A783" s="250"/>
      <c r="B783" s="64"/>
      <c r="C783" s="63"/>
      <c r="D783" s="97"/>
      <c r="E783" s="3"/>
    </row>
    <row r="784" spans="1:5" ht="15" customHeight="1">
      <c r="A784" s="250"/>
      <c r="B784" s="64"/>
      <c r="C784" s="63"/>
      <c r="D784" s="97"/>
      <c r="E784" s="3"/>
    </row>
    <row r="785" spans="1:5" ht="15" customHeight="1">
      <c r="A785" s="250"/>
      <c r="B785" s="64"/>
      <c r="C785" s="63"/>
      <c r="D785" s="97"/>
      <c r="E785" s="3"/>
    </row>
    <row r="786" spans="1:5" ht="15" customHeight="1">
      <c r="A786" s="250"/>
      <c r="B786" s="64"/>
      <c r="C786" s="63"/>
      <c r="D786" s="97"/>
      <c r="E786" s="3"/>
    </row>
    <row r="787" spans="1:5" ht="15" customHeight="1">
      <c r="A787" s="250"/>
      <c r="B787" s="64"/>
      <c r="C787" s="63"/>
      <c r="D787" s="97"/>
      <c r="E787" s="3"/>
    </row>
    <row r="788" spans="1:5" ht="15" customHeight="1">
      <c r="A788" s="250"/>
      <c r="B788" s="64"/>
      <c r="C788" s="63"/>
      <c r="D788" s="97"/>
      <c r="E788" s="3"/>
    </row>
    <row r="789" spans="1:5" ht="15" customHeight="1">
      <c r="A789" s="250"/>
      <c r="B789" s="64"/>
      <c r="C789" s="63"/>
      <c r="D789" s="97"/>
      <c r="E789" s="3"/>
    </row>
    <row r="790" spans="1:5" ht="15" customHeight="1">
      <c r="A790" s="250"/>
      <c r="B790" s="64"/>
      <c r="C790" s="63"/>
      <c r="D790" s="97"/>
      <c r="E790" s="3"/>
    </row>
    <row r="791" spans="1:5" ht="15" customHeight="1">
      <c r="A791" s="250"/>
      <c r="B791" s="64"/>
      <c r="C791" s="63"/>
      <c r="D791" s="97"/>
      <c r="E791" s="3"/>
    </row>
    <row r="792" spans="1:5" s="1" customFormat="1" ht="15" customHeight="1">
      <c r="A792" s="250"/>
      <c r="B792" s="64"/>
      <c r="C792" s="63"/>
      <c r="D792" s="97"/>
      <c r="E792" s="3"/>
    </row>
    <row r="793" spans="1:5" ht="15" customHeight="1">
      <c r="A793" s="250"/>
      <c r="B793" s="64"/>
      <c r="C793" s="63"/>
      <c r="D793" s="97"/>
      <c r="E793" s="3"/>
    </row>
    <row r="794" spans="1:5" ht="15" customHeight="1">
      <c r="A794" s="250"/>
      <c r="B794" s="64"/>
      <c r="C794" s="63"/>
      <c r="D794" s="97"/>
      <c r="E794" s="3"/>
    </row>
    <row r="795" spans="1:5" ht="15" customHeight="1">
      <c r="A795" s="250"/>
      <c r="B795" s="64"/>
      <c r="C795" s="63"/>
      <c r="D795" s="97"/>
      <c r="E795" s="3"/>
    </row>
    <row r="796" spans="1:5" ht="15" customHeight="1">
      <c r="A796" s="250"/>
      <c r="B796" s="64"/>
      <c r="C796" s="63"/>
      <c r="D796" s="97"/>
      <c r="E796" s="3"/>
    </row>
    <row r="797" spans="1:5" ht="15" customHeight="1">
      <c r="A797" s="250"/>
      <c r="B797" s="64"/>
      <c r="C797" s="63"/>
      <c r="D797" s="97"/>
      <c r="E797" s="3"/>
    </row>
    <row r="798" spans="1:5" ht="15" customHeight="1">
      <c r="A798" s="250"/>
      <c r="B798" s="64"/>
      <c r="C798" s="63"/>
      <c r="D798" s="97"/>
      <c r="E798" s="3"/>
    </row>
    <row r="799" spans="1:5" ht="15" customHeight="1">
      <c r="A799" s="250"/>
      <c r="B799" s="64"/>
      <c r="C799" s="63"/>
      <c r="D799" s="97"/>
      <c r="E799" s="3"/>
    </row>
    <row r="800" spans="1:5" ht="15" customHeight="1">
      <c r="A800" s="250"/>
      <c r="B800" s="64"/>
      <c r="C800" s="63"/>
      <c r="D800" s="97"/>
      <c r="E800" s="3"/>
    </row>
    <row r="801" spans="1:5" ht="15" customHeight="1">
      <c r="A801" s="250"/>
      <c r="B801" s="64"/>
      <c r="C801" s="64"/>
      <c r="D801" s="97"/>
      <c r="E801" s="3"/>
    </row>
    <row r="802" spans="1:5" ht="15" customHeight="1">
      <c r="A802" s="250"/>
      <c r="B802" s="64"/>
      <c r="C802" s="63"/>
      <c r="D802" s="97"/>
      <c r="E802" s="3"/>
    </row>
    <row r="803" spans="1:5" ht="15" customHeight="1">
      <c r="A803" s="250"/>
      <c r="B803" s="64"/>
      <c r="C803" s="63"/>
      <c r="D803" s="97"/>
      <c r="E803" s="3"/>
    </row>
    <row r="804" spans="1:5" ht="15" customHeight="1">
      <c r="A804" s="250"/>
      <c r="B804" s="64"/>
      <c r="C804" s="63"/>
      <c r="D804" s="97"/>
      <c r="E804" s="3"/>
    </row>
    <row r="805" spans="1:5" s="1" customFormat="1" ht="15" customHeight="1">
      <c r="A805" s="250"/>
      <c r="B805" s="64"/>
      <c r="C805" s="63"/>
      <c r="D805" s="97"/>
      <c r="E805" s="3"/>
    </row>
    <row r="806" spans="1:5" ht="15" customHeight="1">
      <c r="A806" s="250"/>
      <c r="B806" s="64"/>
      <c r="C806" s="63"/>
      <c r="D806" s="97"/>
      <c r="E806" s="3"/>
    </row>
    <row r="807" spans="1:5" ht="15" customHeight="1">
      <c r="A807" s="250"/>
      <c r="B807" s="64"/>
      <c r="C807" s="63"/>
      <c r="D807" s="97"/>
      <c r="E807" s="3"/>
    </row>
    <row r="808" spans="1:5" ht="15" customHeight="1">
      <c r="A808" s="250"/>
      <c r="B808" s="64"/>
      <c r="C808" s="63"/>
      <c r="D808" s="97"/>
      <c r="E808" s="3"/>
    </row>
    <row r="809" spans="1:5" ht="15" customHeight="1">
      <c r="A809" s="250"/>
      <c r="B809" s="64"/>
      <c r="C809" s="63"/>
      <c r="D809" s="97"/>
      <c r="E809" s="3"/>
    </row>
    <row r="810" spans="1:5" ht="15" customHeight="1">
      <c r="A810" s="250"/>
      <c r="B810" s="64"/>
      <c r="C810" s="63"/>
      <c r="D810" s="97"/>
      <c r="E810" s="3"/>
    </row>
    <row r="811" spans="1:5" ht="15" customHeight="1">
      <c r="A811" s="250"/>
      <c r="B811" s="64"/>
      <c r="C811" s="63"/>
      <c r="D811" s="97"/>
      <c r="E811" s="3"/>
    </row>
    <row r="812" spans="1:5" s="1" customFormat="1" ht="15" customHeight="1">
      <c r="A812" s="250"/>
      <c r="B812" s="64"/>
      <c r="C812" s="63"/>
      <c r="D812" s="97"/>
      <c r="E812" s="3"/>
    </row>
    <row r="813" spans="1:5" ht="15" customHeight="1">
      <c r="A813" s="250"/>
      <c r="B813" s="64"/>
      <c r="C813" s="63"/>
      <c r="D813" s="97"/>
      <c r="E813" s="3"/>
    </row>
    <row r="814" spans="1:5" ht="15" customHeight="1">
      <c r="A814" s="250"/>
      <c r="B814" s="64"/>
      <c r="C814" s="63"/>
      <c r="D814" s="97"/>
      <c r="E814" s="3"/>
    </row>
    <row r="815" spans="1:5" ht="15" customHeight="1">
      <c r="A815" s="250"/>
      <c r="B815" s="64"/>
      <c r="C815" s="63"/>
      <c r="D815" s="97"/>
      <c r="E815" s="3"/>
    </row>
    <row r="816" spans="1:5" s="1" customFormat="1" ht="15" customHeight="1">
      <c r="A816" s="250"/>
      <c r="B816" s="64"/>
      <c r="C816" s="63"/>
      <c r="D816" s="97"/>
      <c r="E816" s="3"/>
    </row>
    <row r="817" spans="1:5" ht="15" customHeight="1">
      <c r="A817" s="250"/>
      <c r="B817" s="64"/>
      <c r="C817" s="63"/>
      <c r="D817" s="97"/>
      <c r="E817" s="3"/>
    </row>
    <row r="818" spans="1:5" ht="15" customHeight="1">
      <c r="A818" s="250"/>
      <c r="B818" s="64"/>
      <c r="C818" s="63"/>
      <c r="D818" s="97"/>
      <c r="E818" s="3"/>
    </row>
    <row r="819" spans="1:5" ht="15" customHeight="1">
      <c r="A819" s="250"/>
      <c r="B819" s="64"/>
      <c r="C819" s="63"/>
      <c r="D819" s="97"/>
      <c r="E819" s="3"/>
    </row>
    <row r="820" spans="1:5" ht="15" customHeight="1">
      <c r="A820" s="250"/>
      <c r="B820" s="64"/>
      <c r="C820" s="63"/>
      <c r="D820" s="97"/>
      <c r="E820" s="3"/>
    </row>
    <row r="821" spans="1:5" ht="15" customHeight="1">
      <c r="A821" s="250"/>
      <c r="B821" s="64"/>
      <c r="C821" s="63"/>
      <c r="D821" s="97"/>
      <c r="E821" s="3"/>
    </row>
    <row r="822" spans="1:5" ht="15" customHeight="1">
      <c r="A822" s="250"/>
      <c r="B822" s="64"/>
      <c r="C822" s="63"/>
      <c r="D822" s="97"/>
      <c r="E822" s="3"/>
    </row>
    <row r="823" spans="1:5" ht="15" customHeight="1">
      <c r="A823" s="250"/>
      <c r="B823" s="64"/>
      <c r="C823" s="63"/>
      <c r="D823" s="97"/>
      <c r="E823" s="3"/>
    </row>
    <row r="824" spans="1:5" ht="15" customHeight="1">
      <c r="A824" s="250"/>
      <c r="B824" s="64"/>
      <c r="C824" s="63"/>
      <c r="D824" s="97"/>
      <c r="E824" s="3"/>
    </row>
    <row r="825" spans="1:5" ht="15" customHeight="1">
      <c r="A825" s="250"/>
      <c r="B825" s="64"/>
      <c r="C825" s="63"/>
      <c r="D825" s="97"/>
      <c r="E825" s="3"/>
    </row>
    <row r="826" spans="1:5" ht="15" customHeight="1">
      <c r="A826" s="250"/>
      <c r="B826" s="64"/>
      <c r="C826" s="63"/>
      <c r="D826" s="97"/>
      <c r="E826" s="3"/>
    </row>
    <row r="827" spans="1:5" ht="15" customHeight="1">
      <c r="A827" s="250"/>
      <c r="B827" s="64"/>
      <c r="C827" s="63"/>
      <c r="D827" s="97"/>
      <c r="E827" s="3"/>
    </row>
    <row r="828" spans="1:5" ht="15" customHeight="1">
      <c r="A828" s="250"/>
      <c r="B828" s="64"/>
      <c r="C828" s="63"/>
      <c r="D828" s="97"/>
      <c r="E828" s="3"/>
    </row>
    <row r="829" spans="1:5" ht="15" customHeight="1">
      <c r="A829" s="250"/>
      <c r="B829" s="64"/>
      <c r="C829" s="63"/>
      <c r="D829" s="97"/>
      <c r="E829" s="3"/>
    </row>
    <row r="830" spans="1:5" ht="15" customHeight="1">
      <c r="A830" s="250"/>
      <c r="B830" s="64"/>
      <c r="C830" s="63"/>
      <c r="D830" s="97"/>
      <c r="E830" s="3"/>
    </row>
    <row r="831" spans="1:5" ht="15" customHeight="1">
      <c r="A831" s="250"/>
      <c r="B831" s="64"/>
      <c r="C831" s="64"/>
      <c r="D831" s="97"/>
      <c r="E831" s="3"/>
    </row>
    <row r="832" spans="1:5" ht="15" customHeight="1">
      <c r="A832" s="250"/>
      <c r="B832" s="64"/>
      <c r="C832" s="63"/>
      <c r="D832" s="97"/>
      <c r="E832" s="3"/>
    </row>
    <row r="833" spans="1:5" ht="15" customHeight="1">
      <c r="A833" s="250"/>
      <c r="B833" s="64"/>
      <c r="C833" s="64"/>
      <c r="D833" s="97"/>
      <c r="E833" s="3"/>
    </row>
    <row r="834" spans="1:5" ht="15" customHeight="1">
      <c r="A834" s="250"/>
      <c r="B834" s="64"/>
      <c r="C834" s="63"/>
      <c r="D834" s="97"/>
      <c r="E834" s="3"/>
    </row>
    <row r="835" spans="1:5" ht="15" customHeight="1">
      <c r="A835" s="250"/>
      <c r="B835" s="64"/>
      <c r="C835" s="63"/>
      <c r="D835" s="97"/>
      <c r="E835" s="3"/>
    </row>
    <row r="836" spans="1:5" ht="15" customHeight="1">
      <c r="A836" s="250"/>
      <c r="B836" s="64"/>
      <c r="C836" s="63"/>
      <c r="D836" s="97"/>
      <c r="E836" s="3"/>
    </row>
    <row r="837" spans="1:5" ht="15" customHeight="1">
      <c r="A837" s="250"/>
      <c r="B837" s="64"/>
      <c r="C837" s="63"/>
      <c r="D837" s="97"/>
      <c r="E837" s="3"/>
    </row>
    <row r="838" spans="1:5" ht="15" customHeight="1">
      <c r="A838" s="250"/>
      <c r="B838" s="64"/>
      <c r="C838" s="63"/>
      <c r="D838" s="97"/>
      <c r="E838" s="3"/>
    </row>
    <row r="839" spans="1:5" ht="15" customHeight="1">
      <c r="A839" s="250"/>
      <c r="B839" s="64"/>
      <c r="C839" s="63"/>
      <c r="D839" s="97"/>
      <c r="E839" s="3"/>
    </row>
    <row r="840" spans="1:5" ht="15" customHeight="1">
      <c r="A840" s="250"/>
      <c r="B840" s="64"/>
      <c r="C840" s="63"/>
      <c r="D840" s="97"/>
      <c r="E840" s="3"/>
    </row>
    <row r="841" spans="1:5" ht="15" customHeight="1">
      <c r="A841" s="250"/>
      <c r="B841" s="64"/>
      <c r="C841" s="63"/>
      <c r="D841" s="97"/>
      <c r="E841" s="3"/>
    </row>
    <row r="842" spans="1:5" ht="15" customHeight="1">
      <c r="A842" s="250"/>
      <c r="B842" s="64"/>
      <c r="C842" s="63"/>
      <c r="D842" s="97"/>
      <c r="E842" s="3"/>
    </row>
    <row r="843" spans="1:5" ht="15" customHeight="1">
      <c r="A843" s="250"/>
      <c r="B843" s="64"/>
      <c r="C843" s="63"/>
      <c r="D843" s="97"/>
      <c r="E843" s="3"/>
    </row>
    <row r="844" spans="1:5" ht="15" customHeight="1">
      <c r="A844" s="250"/>
      <c r="B844" s="64"/>
      <c r="C844" s="63"/>
      <c r="D844" s="97"/>
      <c r="E844" s="3"/>
    </row>
    <row r="845" spans="1:5" ht="15" customHeight="1">
      <c r="A845" s="250"/>
      <c r="B845" s="64"/>
      <c r="C845" s="63"/>
      <c r="D845" s="97"/>
      <c r="E845" s="3"/>
    </row>
    <row r="846" spans="1:5" ht="15" customHeight="1">
      <c r="A846" s="250"/>
      <c r="B846" s="64"/>
      <c r="C846" s="63"/>
      <c r="D846" s="97"/>
      <c r="E846" s="3"/>
    </row>
    <row r="847" spans="1:5" ht="15" customHeight="1">
      <c r="A847" s="250"/>
      <c r="B847" s="64"/>
      <c r="C847" s="63"/>
      <c r="D847" s="97"/>
      <c r="E847" s="3"/>
    </row>
    <row r="848" spans="1:5" ht="15" customHeight="1">
      <c r="A848" s="250"/>
      <c r="B848" s="64"/>
      <c r="C848" s="63"/>
      <c r="D848" s="97"/>
      <c r="E848" s="3"/>
    </row>
    <row r="849" spans="1:5" ht="15" customHeight="1">
      <c r="A849" s="250"/>
      <c r="B849" s="64"/>
      <c r="C849" s="63"/>
      <c r="D849" s="97"/>
      <c r="E849" s="3"/>
    </row>
    <row r="850" spans="1:5" ht="15" customHeight="1">
      <c r="A850" s="250"/>
      <c r="B850" s="64"/>
      <c r="C850" s="63"/>
      <c r="D850" s="97"/>
      <c r="E850" s="3"/>
    </row>
    <row r="851" spans="1:5" ht="15" customHeight="1">
      <c r="A851" s="250"/>
      <c r="B851" s="64"/>
      <c r="C851" s="63"/>
      <c r="D851" s="97"/>
      <c r="E851" s="3"/>
    </row>
    <row r="852" spans="1:5" ht="15" customHeight="1">
      <c r="A852" s="250"/>
      <c r="B852" s="64"/>
      <c r="C852" s="63"/>
      <c r="D852" s="97"/>
      <c r="E852" s="3"/>
    </row>
    <row r="853" spans="1:5" ht="15" customHeight="1">
      <c r="A853" s="250"/>
      <c r="B853" s="64"/>
      <c r="C853" s="63"/>
      <c r="D853" s="97"/>
      <c r="E853" s="3"/>
    </row>
    <row r="854" spans="1:5" ht="15" customHeight="1">
      <c r="A854" s="250"/>
      <c r="B854" s="64"/>
      <c r="C854" s="63"/>
      <c r="D854" s="97"/>
      <c r="E854" s="3"/>
    </row>
    <row r="855" spans="1:5" ht="15" customHeight="1">
      <c r="A855" s="250"/>
      <c r="B855" s="64"/>
      <c r="C855" s="63"/>
      <c r="D855" s="97"/>
      <c r="E855" s="3"/>
    </row>
    <row r="856" spans="1:5" ht="15" customHeight="1">
      <c r="A856" s="250"/>
      <c r="B856" s="64"/>
      <c r="C856" s="63"/>
      <c r="D856" s="97"/>
      <c r="E856" s="3"/>
    </row>
    <row r="857" spans="1:5" ht="15" customHeight="1">
      <c r="A857" s="250"/>
      <c r="B857" s="64"/>
      <c r="C857" s="63"/>
      <c r="D857" s="97"/>
      <c r="E857" s="3"/>
    </row>
    <row r="858" spans="1:5" ht="15" customHeight="1">
      <c r="A858" s="250"/>
      <c r="B858" s="64"/>
      <c r="C858" s="64"/>
      <c r="D858" s="97"/>
      <c r="E858" s="3"/>
    </row>
    <row r="859" spans="1:5" ht="15" customHeight="1">
      <c r="A859" s="250"/>
      <c r="B859" s="64"/>
      <c r="C859" s="64"/>
      <c r="D859" s="97"/>
      <c r="E859" s="3"/>
    </row>
    <row r="860" spans="1:5" ht="15" customHeight="1">
      <c r="A860" s="250"/>
      <c r="B860" s="64"/>
      <c r="C860" s="63"/>
      <c r="D860" s="97"/>
      <c r="E860" s="3"/>
    </row>
    <row r="861" spans="1:5" ht="15" customHeight="1">
      <c r="A861" s="250"/>
      <c r="B861" s="64"/>
      <c r="C861" s="63"/>
      <c r="D861" s="97"/>
      <c r="E861" s="3"/>
    </row>
    <row r="862" spans="1:5" ht="15" customHeight="1">
      <c r="A862" s="250"/>
      <c r="B862" s="64"/>
      <c r="C862" s="63"/>
      <c r="D862" s="97"/>
      <c r="E862" s="3"/>
    </row>
    <row r="863" spans="1:5" ht="15" customHeight="1">
      <c r="A863" s="250"/>
      <c r="B863" s="64"/>
      <c r="C863" s="63"/>
      <c r="D863" s="97"/>
      <c r="E863" s="3"/>
    </row>
    <row r="864" spans="1:5" ht="15" customHeight="1" thickBot="1">
      <c r="A864" s="251"/>
      <c r="B864" s="203"/>
      <c r="C864" s="65"/>
      <c r="D864" s="97"/>
      <c r="E864" s="3"/>
    </row>
    <row r="865" spans="1:5" ht="15" customHeight="1" thickBot="1">
      <c r="A865" s="232"/>
      <c r="B865" s="193"/>
      <c r="C865" s="174"/>
      <c r="D865" s="96"/>
      <c r="E865" s="3"/>
    </row>
    <row r="866" spans="1:5" ht="15" customHeight="1">
      <c r="A866" s="252"/>
      <c r="B866" s="179"/>
      <c r="C866" s="179"/>
      <c r="D866" s="100"/>
      <c r="E866" s="3"/>
    </row>
    <row r="867" spans="1:5" ht="15" customHeight="1">
      <c r="A867" s="229"/>
      <c r="B867" s="180"/>
      <c r="C867" s="180"/>
      <c r="D867" s="101"/>
      <c r="E867" s="3"/>
    </row>
    <row r="868" spans="1:5" ht="15" customHeight="1">
      <c r="A868" s="229"/>
      <c r="B868" s="180"/>
      <c r="C868" s="180"/>
      <c r="D868" s="101"/>
      <c r="E868" s="3"/>
    </row>
    <row r="869" spans="1:5" ht="15" customHeight="1">
      <c r="A869" s="229"/>
      <c r="B869" s="180"/>
      <c r="C869" s="181"/>
      <c r="D869" s="101"/>
      <c r="E869" s="3"/>
    </row>
    <row r="870" spans="1:5" ht="15" customHeight="1">
      <c r="A870" s="229"/>
      <c r="B870" s="181"/>
      <c r="C870" s="181"/>
      <c r="D870" s="101"/>
      <c r="E870" s="3"/>
    </row>
    <row r="871" spans="1:5" ht="15" customHeight="1">
      <c r="A871" s="229"/>
      <c r="B871" s="181"/>
      <c r="C871" s="181"/>
      <c r="D871" s="101"/>
      <c r="E871" s="3"/>
    </row>
    <row r="872" spans="1:5" ht="15" customHeight="1">
      <c r="A872" s="229"/>
      <c r="B872" s="181"/>
      <c r="C872" s="180"/>
      <c r="D872" s="101"/>
      <c r="E872" s="3"/>
    </row>
    <row r="873" spans="1:5" ht="15" customHeight="1">
      <c r="A873" s="229"/>
      <c r="B873" s="181"/>
      <c r="C873" s="180"/>
      <c r="D873" s="101"/>
      <c r="E873" s="3"/>
    </row>
    <row r="874" spans="1:5" ht="15" customHeight="1">
      <c r="A874" s="229"/>
      <c r="B874" s="181"/>
      <c r="C874" s="180"/>
      <c r="D874" s="101"/>
      <c r="E874" s="3"/>
    </row>
    <row r="875" spans="1:5" ht="15" customHeight="1">
      <c r="A875" s="229"/>
      <c r="B875" s="181"/>
      <c r="C875" s="180"/>
      <c r="D875" s="101"/>
      <c r="E875" s="3"/>
    </row>
    <row r="876" spans="1:5" ht="15" customHeight="1">
      <c r="A876" s="229"/>
      <c r="B876" s="181"/>
      <c r="C876" s="180"/>
      <c r="D876" s="101"/>
      <c r="E876" s="3"/>
    </row>
    <row r="877" spans="1:5" ht="15" customHeight="1" thickBot="1">
      <c r="A877" s="253"/>
      <c r="B877" s="204"/>
      <c r="C877" s="182"/>
      <c r="D877" s="215"/>
      <c r="E877" s="3"/>
    </row>
    <row r="878" spans="1:5" ht="15" customHeight="1" thickBot="1">
      <c r="A878" s="254"/>
      <c r="B878" s="205"/>
      <c r="C878" s="183"/>
      <c r="D878" s="96"/>
      <c r="E878" s="3"/>
    </row>
    <row r="879" spans="1:5" ht="15" customHeight="1">
      <c r="A879" s="255"/>
      <c r="B879" s="206"/>
      <c r="C879" s="66"/>
      <c r="D879" s="216"/>
      <c r="E879" s="3"/>
    </row>
    <row r="880" spans="1:5" ht="15" customHeight="1">
      <c r="A880" s="256"/>
      <c r="B880" s="207"/>
      <c r="C880" s="67"/>
      <c r="D880" s="214"/>
      <c r="E880" s="3"/>
    </row>
    <row r="881" spans="1:5" ht="15" customHeight="1">
      <c r="A881" s="256"/>
      <c r="B881" s="207"/>
      <c r="C881" s="67"/>
      <c r="D881" s="214"/>
      <c r="E881" s="3"/>
    </row>
    <row r="882" spans="1:5" ht="15" customHeight="1">
      <c r="A882" s="257"/>
      <c r="B882" s="207"/>
      <c r="C882" s="67"/>
      <c r="D882" s="214"/>
      <c r="E882" s="3"/>
    </row>
    <row r="883" spans="1:5" ht="15" customHeight="1">
      <c r="A883" s="258"/>
      <c r="B883" s="208"/>
      <c r="C883" s="67"/>
      <c r="D883" s="214"/>
      <c r="E883" s="3"/>
    </row>
    <row r="884" spans="1:5" ht="15" customHeight="1">
      <c r="A884" s="257"/>
      <c r="B884" s="208"/>
      <c r="C884" s="67"/>
      <c r="D884" s="214"/>
      <c r="E884" s="3"/>
    </row>
    <row r="885" spans="1:5" ht="15" customHeight="1">
      <c r="A885" s="258"/>
      <c r="B885" s="208"/>
      <c r="C885" s="67"/>
      <c r="D885" s="214"/>
      <c r="E885" s="3"/>
    </row>
    <row r="886" spans="1:5" ht="15" customHeight="1">
      <c r="A886" s="257"/>
      <c r="B886" s="68"/>
      <c r="C886" s="70"/>
      <c r="D886" s="214"/>
      <c r="E886" s="3"/>
    </row>
    <row r="887" spans="1:5" ht="15" customHeight="1">
      <c r="A887" s="258"/>
      <c r="B887" s="68"/>
      <c r="C887" s="67"/>
      <c r="D887" s="214"/>
      <c r="E887" s="3"/>
    </row>
    <row r="888" spans="1:5" ht="15" customHeight="1">
      <c r="A888" s="257"/>
      <c r="B888" s="68"/>
      <c r="C888" s="67"/>
      <c r="D888" s="214"/>
      <c r="E888" s="3"/>
    </row>
    <row r="889" spans="1:5" ht="15" customHeight="1">
      <c r="A889" s="258"/>
      <c r="B889" s="68"/>
      <c r="C889" s="67"/>
      <c r="D889" s="214"/>
      <c r="E889" s="3"/>
    </row>
    <row r="890" spans="1:5" ht="15" customHeight="1">
      <c r="A890" s="257"/>
      <c r="B890" s="68"/>
      <c r="C890" s="67"/>
      <c r="D890" s="214"/>
      <c r="E890" s="3"/>
    </row>
    <row r="891" spans="1:5" ht="15" customHeight="1">
      <c r="A891" s="258"/>
      <c r="B891" s="68"/>
      <c r="C891" s="67"/>
      <c r="D891" s="214"/>
      <c r="E891" s="3"/>
    </row>
    <row r="892" spans="1:5" ht="15" customHeight="1">
      <c r="A892" s="257"/>
      <c r="B892" s="68"/>
      <c r="C892" s="67"/>
      <c r="D892" s="214"/>
      <c r="E892" s="3"/>
    </row>
    <row r="893" spans="1:5" ht="15" customHeight="1">
      <c r="A893" s="258"/>
      <c r="B893" s="68"/>
      <c r="C893" s="67"/>
      <c r="D893" s="214"/>
      <c r="E893" s="3"/>
    </row>
    <row r="894" spans="1:5" ht="15" customHeight="1">
      <c r="A894" s="257"/>
      <c r="B894" s="68"/>
      <c r="C894" s="67"/>
      <c r="D894" s="214"/>
      <c r="E894" s="3"/>
    </row>
    <row r="895" spans="1:5" ht="15" customHeight="1">
      <c r="A895" s="258"/>
      <c r="B895" s="68"/>
      <c r="C895" s="67"/>
      <c r="D895" s="214"/>
      <c r="E895" s="3"/>
    </row>
    <row r="896" spans="1:5" ht="15" customHeight="1">
      <c r="A896" s="257"/>
      <c r="B896" s="68"/>
      <c r="C896" s="67"/>
      <c r="D896" s="214"/>
      <c r="E896" s="3"/>
    </row>
    <row r="897" spans="1:5" ht="15" customHeight="1">
      <c r="A897" s="258"/>
      <c r="B897" s="68"/>
      <c r="C897" s="67"/>
      <c r="D897" s="214"/>
      <c r="E897" s="3"/>
    </row>
    <row r="898" spans="1:5" ht="15" customHeight="1">
      <c r="A898" s="257"/>
      <c r="B898" s="68"/>
      <c r="C898" s="67"/>
      <c r="D898" s="214"/>
      <c r="E898" s="3"/>
    </row>
    <row r="899" spans="1:5" ht="15" customHeight="1">
      <c r="A899" s="258"/>
      <c r="B899" s="68"/>
      <c r="C899" s="67"/>
      <c r="D899" s="214"/>
      <c r="E899" s="3"/>
    </row>
    <row r="900" spans="1:5" ht="15" customHeight="1">
      <c r="A900" s="257"/>
      <c r="B900" s="68"/>
      <c r="C900" s="67"/>
      <c r="D900" s="214"/>
      <c r="E900" s="3"/>
    </row>
    <row r="901" spans="1:5" ht="15" customHeight="1">
      <c r="A901" s="258"/>
      <c r="B901" s="68"/>
      <c r="C901" s="67"/>
      <c r="D901" s="214"/>
      <c r="E901" s="3"/>
    </row>
    <row r="902" spans="1:5" ht="15" customHeight="1">
      <c r="A902" s="257"/>
      <c r="B902" s="67"/>
      <c r="C902" s="67"/>
      <c r="D902" s="214"/>
      <c r="E902" s="3"/>
    </row>
    <row r="903" spans="1:5" ht="15" customHeight="1">
      <c r="A903" s="258"/>
      <c r="B903" s="68"/>
      <c r="C903" s="67"/>
      <c r="D903" s="214"/>
      <c r="E903" s="3"/>
    </row>
    <row r="904" spans="1:5" ht="15" customHeight="1">
      <c r="A904" s="257"/>
      <c r="B904" s="68"/>
      <c r="C904" s="67"/>
      <c r="D904" s="214"/>
      <c r="E904" s="3"/>
    </row>
    <row r="905" spans="1:5" ht="15" customHeight="1">
      <c r="A905" s="258"/>
      <c r="B905" s="68"/>
      <c r="C905" s="67"/>
      <c r="D905" s="214"/>
      <c r="E905" s="3"/>
    </row>
    <row r="906" spans="1:5" ht="15" customHeight="1">
      <c r="A906" s="257"/>
      <c r="B906" s="68"/>
      <c r="C906" s="67"/>
      <c r="D906" s="214"/>
      <c r="E906" s="3"/>
    </row>
    <row r="907" spans="1:5" ht="15" customHeight="1">
      <c r="A907" s="258"/>
      <c r="B907" s="68"/>
      <c r="C907" s="67"/>
      <c r="D907" s="214"/>
      <c r="E907" s="3"/>
    </row>
    <row r="908" spans="1:5" ht="15" customHeight="1">
      <c r="A908" s="257"/>
      <c r="B908" s="68"/>
      <c r="C908" s="67"/>
      <c r="D908" s="214"/>
      <c r="E908" s="3"/>
    </row>
    <row r="909" spans="1:5" ht="15" customHeight="1">
      <c r="A909" s="258"/>
      <c r="B909" s="68"/>
      <c r="C909" s="67"/>
      <c r="D909" s="214"/>
      <c r="E909" s="3"/>
    </row>
    <row r="910" spans="1:5" ht="15" customHeight="1">
      <c r="A910" s="257"/>
      <c r="B910" s="68"/>
      <c r="C910" s="67"/>
      <c r="D910" s="214"/>
      <c r="E910" s="3"/>
    </row>
    <row r="911" spans="1:5" ht="15" customHeight="1">
      <c r="A911" s="258"/>
      <c r="B911" s="68"/>
      <c r="C911" s="67"/>
      <c r="D911" s="214"/>
      <c r="E911" s="3"/>
    </row>
    <row r="912" spans="1:5" ht="15" customHeight="1">
      <c r="A912" s="257"/>
      <c r="B912" s="68"/>
      <c r="C912" s="67"/>
      <c r="D912" s="214"/>
      <c r="E912" s="3"/>
    </row>
    <row r="913" spans="1:5" ht="15" customHeight="1">
      <c r="A913" s="258"/>
      <c r="B913" s="68"/>
      <c r="C913" s="67"/>
      <c r="D913" s="214"/>
      <c r="E913" s="3"/>
    </row>
    <row r="914" spans="1:5" ht="15" customHeight="1">
      <c r="A914" s="257"/>
      <c r="B914" s="68"/>
      <c r="C914" s="67"/>
      <c r="D914" s="214"/>
      <c r="E914" s="3"/>
    </row>
    <row r="915" spans="1:5" ht="15" customHeight="1">
      <c r="A915" s="258"/>
      <c r="B915" s="68"/>
      <c r="C915" s="67"/>
      <c r="D915" s="214"/>
      <c r="E915" s="3"/>
    </row>
    <row r="916" spans="1:5" ht="15" customHeight="1">
      <c r="A916" s="257"/>
      <c r="B916" s="68"/>
      <c r="C916" s="67"/>
      <c r="D916" s="214"/>
      <c r="E916" s="3"/>
    </row>
    <row r="917" spans="1:5" ht="15" customHeight="1">
      <c r="A917" s="258"/>
      <c r="B917" s="68"/>
      <c r="C917" s="67"/>
      <c r="D917" s="214"/>
      <c r="E917" s="3"/>
    </row>
    <row r="918" spans="1:5" ht="15" customHeight="1">
      <c r="A918" s="257"/>
      <c r="B918" s="68"/>
      <c r="C918" s="67"/>
      <c r="D918" s="214"/>
      <c r="E918" s="3"/>
    </row>
    <row r="919" spans="1:5" ht="15" customHeight="1">
      <c r="A919" s="258"/>
      <c r="B919" s="68"/>
      <c r="C919" s="67"/>
      <c r="D919" s="214"/>
      <c r="E919" s="3"/>
    </row>
    <row r="920" spans="1:5" ht="15" customHeight="1">
      <c r="A920" s="257"/>
      <c r="B920" s="68"/>
      <c r="C920" s="67"/>
      <c r="D920" s="214"/>
      <c r="E920" s="3"/>
    </row>
    <row r="921" spans="1:5" ht="15" customHeight="1">
      <c r="A921" s="258"/>
      <c r="B921" s="68"/>
      <c r="C921" s="67"/>
      <c r="D921" s="214"/>
      <c r="E921" s="3"/>
    </row>
    <row r="922" spans="1:5" ht="15" customHeight="1">
      <c r="A922" s="257"/>
      <c r="B922" s="68"/>
      <c r="C922" s="67"/>
      <c r="D922" s="214"/>
      <c r="E922" s="3"/>
    </row>
    <row r="923" spans="1:5" ht="15" customHeight="1">
      <c r="A923" s="258"/>
      <c r="B923" s="68"/>
      <c r="C923" s="67"/>
      <c r="D923" s="214"/>
      <c r="E923" s="3"/>
    </row>
    <row r="924" spans="1:5" ht="15" customHeight="1">
      <c r="A924" s="257"/>
      <c r="B924" s="68"/>
      <c r="C924" s="67"/>
      <c r="D924" s="214"/>
      <c r="E924" s="3"/>
    </row>
    <row r="925" spans="1:5" ht="15" customHeight="1">
      <c r="A925" s="258"/>
      <c r="B925" s="68"/>
      <c r="C925" s="67"/>
      <c r="D925" s="214"/>
      <c r="E925" s="3"/>
    </row>
    <row r="926" spans="1:5" ht="15" customHeight="1">
      <c r="A926" s="259"/>
      <c r="B926" s="78"/>
      <c r="C926" s="79"/>
      <c r="D926" s="213"/>
      <c r="E926" s="3"/>
    </row>
    <row r="927" spans="1:5" ht="15" customHeight="1">
      <c r="A927" s="228"/>
      <c r="B927" s="221"/>
      <c r="C927" s="222"/>
      <c r="D927" s="98"/>
      <c r="E927" s="3"/>
    </row>
    <row r="928" spans="1:5" ht="15" customHeight="1">
      <c r="A928" s="229"/>
      <c r="B928" s="223"/>
      <c r="C928" s="224"/>
      <c r="D928" s="98"/>
      <c r="E928" s="3"/>
    </row>
    <row r="929" spans="1:5" ht="15" customHeight="1">
      <c r="A929" s="229"/>
      <c r="B929" s="223"/>
      <c r="C929" s="225"/>
      <c r="D929" s="98"/>
      <c r="E929" s="3"/>
    </row>
    <row r="930" spans="1:5" ht="15" customHeight="1">
      <c r="A930" s="230"/>
      <c r="B930" s="223"/>
      <c r="C930" s="226"/>
      <c r="D930" s="98"/>
      <c r="E930" s="3"/>
    </row>
    <row r="931" spans="1:5" ht="15" customHeight="1" thickBot="1">
      <c r="A931" s="231"/>
      <c r="B931" s="220"/>
      <c r="C931" s="227"/>
      <c r="D931" s="98"/>
      <c r="E931" s="3"/>
    </row>
    <row r="932" spans="1:5" ht="15" customHeight="1" thickBot="1">
      <c r="A932" s="260"/>
      <c r="B932" s="209"/>
      <c r="C932" s="187"/>
      <c r="D932" s="96"/>
      <c r="E932" s="3"/>
    </row>
    <row r="933" spans="1:5" ht="15" customHeight="1">
      <c r="A933" s="261"/>
      <c r="B933" s="210"/>
      <c r="C933" s="188"/>
      <c r="D933" s="99"/>
      <c r="E933" s="3"/>
    </row>
    <row r="934" spans="1:5" ht="15" customHeight="1">
      <c r="A934" s="262"/>
      <c r="B934" s="185"/>
      <c r="C934" s="189"/>
      <c r="D934" s="99"/>
      <c r="E934" s="3"/>
    </row>
    <row r="935" spans="1:5" ht="15" customHeight="1">
      <c r="A935" s="262"/>
      <c r="B935" s="185"/>
      <c r="C935" s="189"/>
      <c r="D935" s="99"/>
      <c r="E935" s="3"/>
    </row>
    <row r="936" spans="1:5" ht="15" customHeight="1">
      <c r="A936" s="262"/>
      <c r="B936" s="185"/>
      <c r="C936" s="189"/>
      <c r="D936" s="99"/>
      <c r="E936" s="3"/>
    </row>
    <row r="937" spans="1:5" ht="15" customHeight="1">
      <c r="A937" s="262"/>
      <c r="B937" s="185"/>
      <c r="C937" s="189"/>
      <c r="D937" s="99"/>
      <c r="E937" s="3"/>
    </row>
    <row r="938" spans="1:5" ht="15" customHeight="1">
      <c r="A938" s="262"/>
      <c r="B938" s="185"/>
      <c r="C938" s="189"/>
      <c r="D938" s="99"/>
      <c r="E938" s="3"/>
    </row>
    <row r="939" spans="1:5" ht="15" customHeight="1">
      <c r="A939" s="262"/>
      <c r="B939" s="185"/>
      <c r="C939" s="189"/>
      <c r="D939" s="99"/>
      <c r="E939" s="3"/>
    </row>
    <row r="940" spans="1:5" ht="15" customHeight="1">
      <c r="A940" s="262"/>
      <c r="B940" s="185"/>
      <c r="C940" s="189"/>
      <c r="D940" s="99"/>
      <c r="E940" s="3"/>
    </row>
    <row r="941" spans="1:5" ht="15" customHeight="1" thickBot="1">
      <c r="A941" s="263"/>
      <c r="B941" s="186"/>
      <c r="C941" s="190"/>
      <c r="D941" s="99"/>
      <c r="E941" s="3"/>
    </row>
    <row r="942" spans="1:5" ht="15" customHeight="1">
      <c r="A942" s="264"/>
      <c r="B942" s="211"/>
      <c r="C942" s="211"/>
      <c r="D942" s="124"/>
      <c r="E942" s="3"/>
    </row>
    <row r="943" spans="1:5" ht="15" customHeight="1">
      <c r="A943" s="265"/>
      <c r="B943" s="191"/>
      <c r="C943" s="191"/>
      <c r="D943" s="101"/>
      <c r="E943" s="3"/>
    </row>
    <row r="944" spans="1:5" ht="15" customHeight="1">
      <c r="A944" s="266"/>
      <c r="B944" s="184"/>
      <c r="C944" s="184"/>
      <c r="D944" s="101"/>
      <c r="E944" s="3"/>
    </row>
    <row r="945" spans="1:5" ht="15" customHeight="1">
      <c r="A945" s="266"/>
      <c r="B945" s="184"/>
      <c r="C945" s="184"/>
      <c r="D945" s="101"/>
      <c r="E945" s="3"/>
    </row>
    <row r="946" spans="1:5" ht="15" customHeight="1">
      <c r="A946" s="266"/>
      <c r="B946" s="184"/>
      <c r="C946" s="184"/>
      <c r="D946" s="101"/>
      <c r="E946" s="3"/>
    </row>
    <row r="947" spans="1:5" ht="15" customHeight="1">
      <c r="A947" s="266"/>
      <c r="B947" s="184"/>
      <c r="C947" s="184"/>
      <c r="D947" s="101"/>
      <c r="E947" s="3"/>
    </row>
    <row r="948" spans="1:5" ht="15" customHeight="1">
      <c r="A948" s="266"/>
      <c r="B948" s="184"/>
      <c r="C948" s="184"/>
      <c r="D948" s="101"/>
      <c r="E948" s="3"/>
    </row>
    <row r="949" spans="1:5" ht="15" customHeight="1">
      <c r="A949" s="266"/>
      <c r="B949" s="184"/>
      <c r="C949" s="184"/>
      <c r="D949" s="101"/>
      <c r="E949" s="3"/>
    </row>
    <row r="950" spans="1:5" ht="15" customHeight="1">
      <c r="A950" s="266"/>
      <c r="B950" s="184"/>
      <c r="C950" s="184"/>
      <c r="D950" s="101"/>
      <c r="E950" s="3"/>
    </row>
    <row r="951" spans="1:5" ht="15" customHeight="1">
      <c r="A951" s="266"/>
      <c r="B951" s="184"/>
      <c r="C951" s="184"/>
      <c r="D951" s="101"/>
      <c r="E951" s="3"/>
    </row>
    <row r="952" spans="1:5" ht="15" customHeight="1">
      <c r="A952" s="266"/>
      <c r="B952" s="184"/>
      <c r="C952" s="184"/>
      <c r="D952" s="101"/>
      <c r="E952" s="3"/>
    </row>
    <row r="953" spans="1:5" ht="15" customHeight="1">
      <c r="A953" s="266"/>
      <c r="B953" s="184"/>
      <c r="C953" s="184"/>
      <c r="D953" s="101"/>
      <c r="E953" s="3"/>
    </row>
    <row r="954" spans="1:5" ht="15" customHeight="1">
      <c r="A954" s="266"/>
      <c r="B954" s="184"/>
      <c r="C954" s="184"/>
      <c r="D954" s="101"/>
      <c r="E954" s="3"/>
    </row>
    <row r="955" spans="1:5" ht="15" customHeight="1">
      <c r="A955" s="266"/>
      <c r="B955" s="184"/>
      <c r="C955" s="184"/>
      <c r="D955" s="101"/>
      <c r="E955" s="3"/>
    </row>
    <row r="956" spans="1:5" ht="15" customHeight="1">
      <c r="A956" s="266"/>
      <c r="B956" s="184"/>
      <c r="C956" s="184"/>
      <c r="D956" s="101"/>
      <c r="E956" s="3"/>
    </row>
    <row r="957" spans="1:5" ht="15" customHeight="1">
      <c r="A957" s="266"/>
      <c r="B957" s="184"/>
      <c r="C957" s="184"/>
      <c r="D957" s="101"/>
      <c r="E957" s="3"/>
    </row>
    <row r="958" spans="1:5" ht="15" customHeight="1">
      <c r="A958" s="264"/>
      <c r="B958" s="211"/>
      <c r="C958" s="211"/>
      <c r="D958" s="124"/>
      <c r="E958" s="3"/>
    </row>
    <row r="959" spans="1:5" ht="15" customHeight="1">
      <c r="A959" s="265"/>
      <c r="B959" s="191"/>
      <c r="C959" s="191"/>
      <c r="D959" s="101"/>
      <c r="E959" s="3"/>
    </row>
    <row r="960" spans="1:5" ht="15" customHeight="1">
      <c r="A960" s="266"/>
      <c r="B960" s="184"/>
      <c r="C960" s="184"/>
      <c r="D960" s="101"/>
      <c r="E960" s="3"/>
    </row>
    <row r="961" spans="1:5" ht="15" customHeight="1">
      <c r="A961" s="266"/>
      <c r="B961" s="184"/>
      <c r="C961" s="184"/>
      <c r="D961" s="101"/>
      <c r="E961" s="3"/>
    </row>
    <row r="962" spans="1:5" ht="15" customHeight="1">
      <c r="A962" s="266"/>
      <c r="B962" s="184"/>
      <c r="C962" s="184"/>
      <c r="D962" s="101"/>
      <c r="E962" s="3"/>
    </row>
    <row r="963" spans="1:5" ht="15" customHeight="1">
      <c r="A963" s="266"/>
      <c r="B963" s="184"/>
      <c r="C963" s="184"/>
      <c r="D963" s="101"/>
      <c r="E963" s="3"/>
    </row>
    <row r="964" spans="1:5" ht="15" customHeight="1">
      <c r="A964" s="266"/>
      <c r="B964" s="184"/>
      <c r="C964" s="184"/>
      <c r="D964" s="101"/>
      <c r="E964" s="3"/>
    </row>
    <row r="965" spans="1:5" ht="15" customHeight="1">
      <c r="A965" s="266"/>
      <c r="B965" s="184"/>
      <c r="C965" s="184"/>
      <c r="D965" s="101"/>
      <c r="E965" s="3"/>
    </row>
    <row r="966" spans="1:5" ht="15" customHeight="1">
      <c r="A966" s="266"/>
      <c r="B966" s="184"/>
      <c r="C966" s="184"/>
      <c r="D966" s="101"/>
      <c r="E966" s="3"/>
    </row>
    <row r="967" spans="1:5" ht="15" customHeight="1">
      <c r="A967" s="266"/>
      <c r="B967" s="184"/>
      <c r="C967" s="184"/>
      <c r="D967" s="101"/>
      <c r="E967" s="3"/>
    </row>
    <row r="968" spans="1:5" ht="15" customHeight="1">
      <c r="A968" s="266"/>
      <c r="B968" s="184"/>
      <c r="C968" s="184"/>
      <c r="D968" s="101"/>
      <c r="E968" s="3"/>
    </row>
    <row r="969" spans="1:5" ht="15" customHeight="1">
      <c r="A969" s="266"/>
      <c r="B969" s="184"/>
      <c r="C969" s="184"/>
      <c r="D969" s="101"/>
      <c r="E969" s="3"/>
    </row>
    <row r="970" spans="1:5" ht="15" customHeight="1">
      <c r="A970" s="266"/>
      <c r="B970" s="184"/>
      <c r="C970" s="184"/>
      <c r="D970" s="101"/>
      <c r="E970" s="3"/>
    </row>
    <row r="971" spans="1:5" ht="15" customHeight="1">
      <c r="A971" s="266"/>
      <c r="B971" s="184"/>
      <c r="C971" s="184"/>
      <c r="D971" s="101"/>
      <c r="E971" s="3"/>
    </row>
    <row r="972" spans="1:5" ht="15" customHeight="1">
      <c r="A972" s="266"/>
      <c r="B972" s="184"/>
      <c r="C972" s="184"/>
      <c r="D972" s="101"/>
      <c r="E972" s="3"/>
    </row>
    <row r="973" spans="1:5" ht="15" customHeight="1">
      <c r="A973" s="266"/>
      <c r="B973" s="184"/>
      <c r="C973" s="184"/>
      <c r="D973" s="101"/>
      <c r="E973" s="3"/>
    </row>
    <row r="974" spans="1:5" ht="15" customHeight="1">
      <c r="A974" s="264"/>
      <c r="B974" s="211"/>
      <c r="C974" s="211"/>
      <c r="D974" s="124"/>
      <c r="E974" s="3"/>
    </row>
    <row r="975" spans="1:5" ht="15" customHeight="1">
      <c r="A975" s="265"/>
      <c r="B975" s="191"/>
      <c r="C975" s="192"/>
      <c r="D975" s="101"/>
      <c r="E975" s="3"/>
    </row>
    <row r="976" spans="1:5" ht="15" customHeight="1">
      <c r="A976" s="266"/>
      <c r="B976" s="184"/>
      <c r="C976" s="64"/>
      <c r="D976" s="101"/>
      <c r="E976" s="3"/>
    </row>
    <row r="977" spans="1:5" ht="15" customHeight="1">
      <c r="A977" s="266"/>
      <c r="B977" s="184"/>
      <c r="C977" s="64"/>
      <c r="D977" s="101"/>
      <c r="E977" s="3"/>
    </row>
    <row r="978" spans="1:5" ht="15" customHeight="1">
      <c r="A978" s="266"/>
      <c r="B978" s="184"/>
      <c r="C978" s="64"/>
      <c r="D978" s="101"/>
      <c r="E978" s="3"/>
    </row>
    <row r="979" spans="1:5" ht="15" customHeight="1">
      <c r="A979" s="266"/>
      <c r="B979" s="184"/>
      <c r="C979" s="64"/>
      <c r="D979" s="101"/>
    </row>
    <row r="980" spans="1:5" ht="15" customHeight="1">
      <c r="A980" s="266"/>
      <c r="B980" s="184"/>
      <c r="C980" s="64"/>
      <c r="D980" s="101"/>
    </row>
    <row r="981" spans="1:5" ht="15" customHeight="1">
      <c r="A981" s="266"/>
      <c r="B981" s="184"/>
      <c r="C981" s="64"/>
      <c r="D981" s="101"/>
    </row>
    <row r="982" spans="1:5" ht="15" customHeight="1">
      <c r="A982" s="266"/>
      <c r="B982" s="184"/>
      <c r="C982" s="64"/>
      <c r="D982" s="101"/>
    </row>
    <row r="983" spans="1:5" ht="15" customHeight="1">
      <c r="A983" s="266"/>
      <c r="B983" s="184"/>
      <c r="C983" s="64"/>
      <c r="D983" s="101"/>
    </row>
    <row r="984" spans="1:5" ht="15" customHeight="1">
      <c r="A984" s="266"/>
      <c r="B984" s="184"/>
      <c r="C984" s="64"/>
      <c r="D984" s="101"/>
    </row>
    <row r="985" spans="1:5" ht="15" customHeight="1">
      <c r="A985" s="266"/>
      <c r="B985" s="184"/>
      <c r="C985" s="64"/>
      <c r="D985" s="101"/>
    </row>
    <row r="986" spans="1:5" ht="15" customHeight="1">
      <c r="A986" s="266"/>
      <c r="B986" s="184"/>
      <c r="C986" s="64"/>
      <c r="D986" s="101"/>
    </row>
    <row r="987" spans="1:5" ht="15" customHeight="1">
      <c r="A987" s="264"/>
      <c r="B987" s="211"/>
      <c r="C987" s="211"/>
      <c r="D987" s="124"/>
    </row>
    <row r="988" spans="1:5" ht="15" customHeight="1">
      <c r="A988" s="267"/>
      <c r="B988" s="192"/>
      <c r="C988" s="192"/>
      <c r="D988" s="101"/>
    </row>
    <row r="989" spans="1:5" ht="15" customHeight="1">
      <c r="A989" s="268"/>
      <c r="B989" s="64"/>
      <c r="C989" s="64"/>
      <c r="D989" s="101"/>
    </row>
    <row r="990" spans="1:5" ht="15" customHeight="1">
      <c r="A990" s="268"/>
      <c r="B990" s="64"/>
      <c r="C990" s="64"/>
      <c r="D990" s="101"/>
    </row>
    <row r="991" spans="1:5" ht="15" customHeight="1">
      <c r="A991" s="268"/>
      <c r="B991" s="64"/>
      <c r="C991" s="64"/>
      <c r="D991" s="101"/>
    </row>
    <row r="992" spans="1:5" ht="15" customHeight="1">
      <c r="A992" s="268"/>
      <c r="B992" s="64"/>
      <c r="C992" s="64"/>
      <c r="D992" s="101"/>
    </row>
    <row r="993" spans="1:4" ht="15" customHeight="1">
      <c r="A993" s="268"/>
      <c r="B993" s="64"/>
      <c r="C993" s="64"/>
      <c r="D993" s="101"/>
    </row>
    <row r="994" spans="1:4" ht="15" customHeight="1">
      <c r="A994" s="264"/>
      <c r="B994" s="211"/>
      <c r="C994" s="211"/>
      <c r="D994" s="124"/>
    </row>
    <row r="995" spans="1:4" ht="15" customHeight="1">
      <c r="A995" s="267"/>
      <c r="B995" s="191"/>
      <c r="C995" s="192"/>
      <c r="D995" s="101"/>
    </row>
    <row r="996" spans="1:4" ht="15" customHeight="1">
      <c r="A996" s="268"/>
      <c r="B996" s="184"/>
      <c r="C996" s="64"/>
      <c r="D996" s="101"/>
    </row>
    <row r="997" spans="1:4" ht="15" customHeight="1">
      <c r="A997" s="268"/>
      <c r="B997" s="184"/>
      <c r="C997" s="64"/>
      <c r="D997" s="101"/>
    </row>
    <row r="998" spans="1:4" ht="15" customHeight="1">
      <c r="A998" s="264"/>
      <c r="B998" s="211"/>
      <c r="C998" s="211"/>
      <c r="D998" s="124"/>
    </row>
    <row r="999" spans="1:4" ht="15" customHeight="1">
      <c r="A999" s="268"/>
      <c r="B999" s="184"/>
      <c r="C999" s="64"/>
      <c r="D999" s="101"/>
    </row>
    <row r="1000" spans="1:4" ht="15" customHeight="1">
      <c r="A1000" s="268"/>
      <c r="B1000" s="184"/>
      <c r="C1000" s="64"/>
      <c r="D1000" s="101"/>
    </row>
    <row r="1001" spans="1:4" ht="15" customHeight="1">
      <c r="A1001" s="268"/>
      <c r="B1001" s="184"/>
      <c r="C1001" s="64"/>
      <c r="D1001" s="101"/>
    </row>
    <row r="1002" spans="1:4" ht="15" customHeight="1">
      <c r="A1002" s="268"/>
      <c r="B1002" s="184"/>
      <c r="C1002" s="64"/>
      <c r="D1002" s="101"/>
    </row>
    <row r="1003" spans="1:4" ht="15" customHeight="1">
      <c r="A1003" s="268"/>
      <c r="B1003" s="184"/>
      <c r="C1003" s="64"/>
      <c r="D1003" s="101"/>
    </row>
    <row r="1004" spans="1:4" ht="15" customHeight="1">
      <c r="A1004" s="268"/>
      <c r="B1004" s="184"/>
      <c r="C1004" s="64"/>
      <c r="D1004" s="101"/>
    </row>
    <row r="1005" spans="1:4" ht="15" customHeight="1">
      <c r="A1005" s="268"/>
      <c r="B1005" s="184"/>
      <c r="C1005" s="64"/>
      <c r="D1005" s="101"/>
    </row>
    <row r="1006" spans="1:4" ht="15" customHeight="1">
      <c r="A1006" s="268"/>
      <c r="B1006" s="184"/>
      <c r="C1006" s="64"/>
      <c r="D1006" s="101"/>
    </row>
    <row r="1007" spans="1:4" ht="15" customHeight="1">
      <c r="A1007" s="268"/>
      <c r="B1007" s="184"/>
      <c r="C1007" s="64"/>
      <c r="D1007" s="101"/>
    </row>
    <row r="1008" spans="1:4" ht="15" customHeight="1">
      <c r="A1008" s="268"/>
      <c r="B1008" s="184"/>
      <c r="C1008" s="64"/>
      <c r="D1008" s="101"/>
    </row>
    <row r="1010" spans="1:4" ht="15" customHeight="1">
      <c r="A1010" s="269"/>
      <c r="B1010" s="212"/>
      <c r="C1010" s="41"/>
      <c r="D1010" s="3"/>
    </row>
    <row r="1011" spans="1:4" ht="15" customHeight="1">
      <c r="A1011" s="269"/>
      <c r="B1011" s="212"/>
      <c r="C1011" s="41"/>
      <c r="D1011" s="3"/>
    </row>
  </sheetData>
  <conditionalFormatting sqref="D121:D129 C121:C124 C110 C108 C57:D107 D108:D110 C111:D117 C4:C5 C7:C14 C16:C42 D4:D49 C44:C49 C50:D5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R44"/>
  <sheetViews>
    <sheetView topLeftCell="A32" workbookViewId="0">
      <selection activeCell="C48" sqref="C48"/>
    </sheetView>
  </sheetViews>
  <sheetFormatPr defaultRowHeight="15"/>
  <cols>
    <col min="1" max="1" width="4.85546875" style="1" customWidth="1"/>
    <col min="2" max="2" width="4.7109375" style="1" customWidth="1"/>
    <col min="3" max="3" width="3.5703125" style="1" customWidth="1"/>
    <col min="4" max="4" width="6.7109375" style="1" customWidth="1"/>
    <col min="5" max="5" width="4.7109375" style="1" customWidth="1"/>
    <col min="6" max="6" width="6" style="1" bestFit="1" customWidth="1"/>
    <col min="7" max="7" width="4.85546875" style="1" customWidth="1"/>
    <col min="8" max="8" width="3.28515625" style="1" customWidth="1"/>
    <col min="9" max="9" width="5.5703125" style="1" customWidth="1"/>
    <col min="10" max="10" width="5.7109375" style="1" customWidth="1"/>
    <col min="11" max="11" width="4.42578125" style="1" customWidth="1"/>
    <col min="12" max="12" width="4.7109375" style="1" customWidth="1"/>
    <col min="13" max="13" width="4.28515625" style="1" customWidth="1"/>
    <col min="14" max="14" width="5" style="277" bestFit="1" customWidth="1"/>
    <col min="15" max="15" width="5.28515625" style="1" customWidth="1"/>
    <col min="16" max="16" width="5.7109375" style="1" customWidth="1"/>
    <col min="17" max="17" width="6.140625" style="277" customWidth="1"/>
    <col min="18" max="18" width="6.28515625" style="1" customWidth="1"/>
    <col min="19" max="19" width="6.140625" style="277" customWidth="1"/>
    <col min="20" max="21" width="5.85546875" style="1" customWidth="1"/>
    <col min="22" max="22" width="6.140625" style="277" customWidth="1"/>
    <col min="23" max="23" width="3" style="1" customWidth="1"/>
    <col min="24" max="24" width="6.42578125" style="277" customWidth="1"/>
    <col min="25" max="26" width="5.7109375" style="1" customWidth="1"/>
    <col min="27" max="27" width="6.140625" style="277" customWidth="1"/>
    <col min="28" max="29" width="5.7109375" style="1" customWidth="1"/>
    <col min="30" max="30" width="5.85546875" style="1" customWidth="1"/>
    <col min="31" max="31" width="6" style="1" customWidth="1"/>
    <col min="32" max="33" width="5.85546875" style="1" customWidth="1"/>
    <col min="34" max="34" width="6.140625" style="1" customWidth="1"/>
    <col min="35" max="37" width="5.7109375" style="1" customWidth="1"/>
    <col min="38" max="38" width="5.85546875" style="1" customWidth="1"/>
    <col min="39" max="39" width="6.28515625" style="1" customWidth="1"/>
    <col min="40" max="40" width="6.5703125" style="1" customWidth="1"/>
    <col min="41" max="41" width="5.7109375" style="1" customWidth="1"/>
    <col min="42" max="42" width="6.140625" style="1" customWidth="1"/>
    <col min="43" max="43" width="5.7109375" style="1" customWidth="1"/>
    <col min="44" max="44" width="6.28515625" style="1" customWidth="1"/>
    <col min="45" max="45" width="5.7109375" style="1" customWidth="1"/>
    <col min="46" max="48" width="6.28515625" style="1" customWidth="1"/>
    <col min="49" max="49" width="5.7109375" style="1" customWidth="1"/>
    <col min="50" max="50" width="6.7109375" style="1" customWidth="1"/>
    <col min="51" max="51" width="5" style="1" customWidth="1"/>
    <col min="52" max="52" width="7" style="1" customWidth="1"/>
    <col min="53" max="53" width="5" style="1" customWidth="1"/>
    <col min="54" max="54" width="8.5703125" style="1" customWidth="1"/>
    <col min="55" max="55" width="5" style="1" customWidth="1"/>
    <col min="56" max="56" width="6.28515625" style="1" customWidth="1"/>
    <col min="57" max="57" width="3.7109375" style="1" customWidth="1"/>
    <col min="58" max="58" width="6.5703125" style="1" customWidth="1"/>
    <col min="59" max="59" width="5.7109375" style="1" customWidth="1"/>
    <col min="60" max="60" width="6.28515625" style="1" customWidth="1"/>
    <col min="61" max="61" width="6.42578125" style="1" customWidth="1"/>
    <col min="62" max="62" width="3.42578125" style="1" customWidth="1"/>
    <col min="63" max="63" width="5.85546875" style="1" customWidth="1"/>
    <col min="64" max="64" width="6.140625" style="1" customWidth="1"/>
    <col min="65" max="67" width="9.140625" style="1"/>
    <col min="68" max="77" width="5.85546875" style="1" customWidth="1"/>
    <col min="78" max="78" width="9.140625" style="1"/>
    <col min="79" max="96" width="5.7109375" style="1" customWidth="1"/>
    <col min="97" max="16384" width="9.140625" style="1"/>
  </cols>
  <sheetData>
    <row r="1" spans="1:96" ht="16.5" thickTop="1" thickBot="1">
      <c r="A1" s="127">
        <v>1</v>
      </c>
      <c r="B1" s="128">
        <f>SUM(Bestellung!D1)</f>
        <v>0</v>
      </c>
      <c r="C1" s="121"/>
      <c r="D1" s="129"/>
      <c r="E1" s="126"/>
      <c r="BR1" s="1">
        <v>15140</v>
      </c>
      <c r="BS1" s="1">
        <v>15135</v>
      </c>
      <c r="BT1" s="1">
        <v>15130</v>
      </c>
      <c r="BU1" s="1">
        <v>15128</v>
      </c>
      <c r="BV1" s="1">
        <v>15126</v>
      </c>
      <c r="BW1" s="1">
        <v>15057</v>
      </c>
      <c r="BX1" s="1">
        <v>15035</v>
      </c>
      <c r="BY1" s="1">
        <v>15020</v>
      </c>
      <c r="CA1" s="1">
        <v>15165</v>
      </c>
      <c r="CB1" s="1">
        <v>15160</v>
      </c>
      <c r="CC1" s="1">
        <v>15149</v>
      </c>
      <c r="CD1" s="1">
        <v>15120</v>
      </c>
      <c r="CE1" s="1">
        <v>15085</v>
      </c>
      <c r="CF1" s="1">
        <v>15080</v>
      </c>
      <c r="CG1" s="1">
        <v>15075</v>
      </c>
      <c r="CH1" s="1">
        <v>15070</v>
      </c>
      <c r="CI1" s="1">
        <v>15065</v>
      </c>
      <c r="CJ1" s="1">
        <v>15060</v>
      </c>
      <c r="CK1" s="1">
        <v>15050</v>
      </c>
      <c r="CL1" s="1">
        <v>15045</v>
      </c>
      <c r="CM1" s="1">
        <v>15040</v>
      </c>
      <c r="CN1" s="1">
        <v>15025</v>
      </c>
      <c r="CO1" s="1">
        <v>15015</v>
      </c>
      <c r="CP1" s="1">
        <v>15010</v>
      </c>
      <c r="CQ1" s="1">
        <v>15005</v>
      </c>
      <c r="CR1" s="1">
        <v>15000</v>
      </c>
    </row>
    <row r="2" spans="1:96" ht="16.5" thickTop="1" thickBot="1">
      <c r="A2" s="127">
        <v>2</v>
      </c>
      <c r="B2" s="128">
        <f>SUM(Bestellung!D2)</f>
        <v>0</v>
      </c>
      <c r="C2" s="121"/>
      <c r="D2" s="272">
        <f>SUM(Bestellung!D73)</f>
        <v>0</v>
      </c>
      <c r="E2" s="127">
        <v>73</v>
      </c>
      <c r="F2" s="130">
        <v>74</v>
      </c>
      <c r="G2" s="272">
        <f>SUM(Bestellung!D74)</f>
        <v>0</v>
      </c>
      <c r="I2" s="272">
        <f>SUM(Bestellung!D138)</f>
        <v>10</v>
      </c>
      <c r="J2" s="130">
        <v>138</v>
      </c>
      <c r="K2" s="130">
        <v>139</v>
      </c>
      <c r="L2" s="272">
        <f>SUM(Bestellung!D139)</f>
        <v>10</v>
      </c>
      <c r="N2" s="284">
        <f>SUM(Bestellung!D150)</f>
        <v>0</v>
      </c>
      <c r="O2" s="130">
        <v>150</v>
      </c>
      <c r="Q2" s="282">
        <v>10364</v>
      </c>
      <c r="R2" s="130">
        <v>10363</v>
      </c>
      <c r="S2" s="282">
        <v>10362</v>
      </c>
      <c r="T2" s="130">
        <v>10361</v>
      </c>
      <c r="U2" s="130">
        <v>10360</v>
      </c>
      <c r="V2" s="282">
        <v>10355</v>
      </c>
      <c r="X2" s="283">
        <v>10350</v>
      </c>
      <c r="Y2" s="133">
        <v>10345</v>
      </c>
      <c r="Z2" s="133">
        <v>10343</v>
      </c>
      <c r="AA2" s="283">
        <v>10342</v>
      </c>
      <c r="AB2" s="133">
        <v>10340</v>
      </c>
      <c r="AC2" s="133">
        <v>10330</v>
      </c>
      <c r="AD2" s="133">
        <v>10325</v>
      </c>
      <c r="AE2" s="133">
        <v>10320</v>
      </c>
      <c r="AF2" s="133">
        <v>10315</v>
      </c>
      <c r="AG2" s="133">
        <v>10310</v>
      </c>
      <c r="AH2" s="133">
        <v>10305</v>
      </c>
      <c r="AI2" s="133">
        <v>10300</v>
      </c>
      <c r="AJ2" s="133">
        <v>10295</v>
      </c>
      <c r="AK2" s="133">
        <v>10292</v>
      </c>
      <c r="AL2" s="133">
        <v>10290</v>
      </c>
      <c r="AM2" s="133">
        <v>10286</v>
      </c>
      <c r="AN2" s="133">
        <v>10285</v>
      </c>
      <c r="AO2" s="133">
        <v>10280</v>
      </c>
      <c r="AP2" s="133">
        <v>10275</v>
      </c>
      <c r="AQ2" s="133">
        <v>10270</v>
      </c>
      <c r="AR2" s="133">
        <v>10262</v>
      </c>
      <c r="AS2" s="133">
        <v>10260</v>
      </c>
      <c r="AT2" s="133">
        <v>10257</v>
      </c>
      <c r="AU2" s="133">
        <v>10255</v>
      </c>
      <c r="AV2" s="133">
        <v>10252</v>
      </c>
      <c r="AW2" s="133">
        <v>10250</v>
      </c>
      <c r="BR2" s="130"/>
      <c r="BS2" s="130"/>
      <c r="BT2" s="130"/>
      <c r="BU2" s="130"/>
      <c r="BV2" s="130"/>
      <c r="BW2" s="130"/>
      <c r="BX2" s="130"/>
      <c r="BY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</row>
    <row r="3" spans="1:96" ht="16.5" thickTop="1" thickBot="1">
      <c r="A3" s="127">
        <v>3</v>
      </c>
      <c r="B3" s="128">
        <f>SUM(Bestellung!D3)</f>
        <v>0</v>
      </c>
      <c r="C3" s="1355" t="s">
        <v>1299</v>
      </c>
      <c r="D3" s="272">
        <f>SUM(Bestellung!D72)</f>
        <v>0</v>
      </c>
      <c r="E3" s="127">
        <v>72</v>
      </c>
      <c r="F3" s="130">
        <v>75</v>
      </c>
      <c r="G3" s="272">
        <f>SUM(Bestellung!D75)</f>
        <v>0</v>
      </c>
      <c r="H3" s="1355" t="s">
        <v>1300</v>
      </c>
      <c r="I3" s="272">
        <f>SUM(Bestellung!D137)</f>
        <v>10</v>
      </c>
      <c r="J3" s="130">
        <v>137</v>
      </c>
      <c r="K3" s="130">
        <v>140</v>
      </c>
      <c r="L3" s="272">
        <f>SUM(Bestellung!D140)</f>
        <v>0</v>
      </c>
      <c r="M3" s="1355" t="s">
        <v>1301</v>
      </c>
      <c r="N3" s="284">
        <f>SUM(Bestellung!D151)</f>
        <v>7</v>
      </c>
      <c r="O3" s="130">
        <v>151</v>
      </c>
      <c r="Q3" s="282"/>
      <c r="R3" s="130"/>
      <c r="S3" s="282"/>
      <c r="T3" s="130"/>
      <c r="U3" s="130"/>
      <c r="V3" s="282"/>
      <c r="X3" s="282"/>
      <c r="Y3" s="130"/>
      <c r="Z3" s="130"/>
      <c r="AA3" s="282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BP3" s="1">
        <v>15142</v>
      </c>
      <c r="BQ3" s="130"/>
    </row>
    <row r="4" spans="1:96" ht="16.5" thickTop="1" thickBot="1">
      <c r="A4" s="127">
        <v>4</v>
      </c>
      <c r="B4" s="128">
        <f>SUM(Bestellung!D4)</f>
        <v>0</v>
      </c>
      <c r="C4" s="1355"/>
      <c r="D4" s="272">
        <f>SUM(Bestellung!D71)</f>
        <v>0</v>
      </c>
      <c r="E4" s="127">
        <v>71</v>
      </c>
      <c r="F4" s="130">
        <v>76</v>
      </c>
      <c r="G4" s="272">
        <f>SUM(Bestellung!D76)</f>
        <v>0</v>
      </c>
      <c r="H4" s="1355"/>
      <c r="I4" s="272">
        <f>SUM(Bestellung!D136)</f>
        <v>10</v>
      </c>
      <c r="J4" s="130">
        <v>136</v>
      </c>
      <c r="K4" s="130">
        <v>141</v>
      </c>
      <c r="L4" s="272">
        <f>SUM(Bestellung!D141)</f>
        <v>10</v>
      </c>
      <c r="M4" s="1355"/>
      <c r="N4" s="284">
        <f>SUM(Bestellung!D152)</f>
        <v>10</v>
      </c>
      <c r="O4" s="130">
        <v>152</v>
      </c>
      <c r="BP4" s="1">
        <v>15144</v>
      </c>
      <c r="BQ4" s="130"/>
      <c r="BU4" s="1" t="s">
        <v>1418</v>
      </c>
      <c r="CG4" s="1" t="s">
        <v>1418</v>
      </c>
    </row>
    <row r="5" spans="1:96" ht="16.5" thickTop="1" thickBot="1">
      <c r="A5" s="127">
        <v>5</v>
      </c>
      <c r="B5" s="128">
        <f>SUM(Bestellung!D5)</f>
        <v>0</v>
      </c>
      <c r="C5" s="1355"/>
      <c r="D5" s="272">
        <f>SUM(Bestellung!D70)</f>
        <v>0</v>
      </c>
      <c r="E5" s="127">
        <v>70</v>
      </c>
      <c r="F5" s="130">
        <v>77</v>
      </c>
      <c r="G5" s="272">
        <f>SUM(Bestellung!D77)</f>
        <v>0</v>
      </c>
      <c r="H5" s="1355"/>
      <c r="I5" s="272">
        <f>SUM(Bestellung!D135)</f>
        <v>10</v>
      </c>
      <c r="J5" s="130">
        <v>135</v>
      </c>
      <c r="K5" s="130">
        <v>142</v>
      </c>
      <c r="L5" s="272">
        <f>SUM(Bestellung!D142)</f>
        <v>10</v>
      </c>
      <c r="M5" s="1355"/>
      <c r="N5" s="284">
        <f>SUM(Bestellung!D153)</f>
        <v>10</v>
      </c>
      <c r="O5" s="130">
        <v>153</v>
      </c>
      <c r="BP5" s="1">
        <v>15145</v>
      </c>
      <c r="BQ5" s="130"/>
      <c r="BU5" s="1" t="s">
        <v>1419</v>
      </c>
      <c r="CG5" s="1" t="s">
        <v>1420</v>
      </c>
    </row>
    <row r="6" spans="1:96" ht="16.5" thickTop="1" thickBot="1">
      <c r="A6" s="127">
        <v>6</v>
      </c>
      <c r="B6" s="128">
        <f>SUM(Bestellung!D6)</f>
        <v>0</v>
      </c>
      <c r="C6" s="1355"/>
      <c r="D6" s="272">
        <f>SUM(Bestellung!D69)</f>
        <v>0</v>
      </c>
      <c r="E6" s="127">
        <v>69</v>
      </c>
      <c r="F6" s="130">
        <v>78</v>
      </c>
      <c r="G6" s="272">
        <f>SUM(Bestellung!D78)</f>
        <v>0</v>
      </c>
      <c r="H6" s="1355"/>
      <c r="I6" s="272">
        <f>SUM(Bestellung!D134)</f>
        <v>10</v>
      </c>
      <c r="J6" s="130">
        <v>134</v>
      </c>
      <c r="K6" s="130">
        <v>143</v>
      </c>
      <c r="L6" s="272">
        <f>SUM(Bestellung!D143)</f>
        <v>10</v>
      </c>
      <c r="M6" s="1355"/>
      <c r="N6" s="284">
        <f>SUM(Bestellung!D154)</f>
        <v>10</v>
      </c>
      <c r="O6" s="130">
        <v>154</v>
      </c>
      <c r="Q6" s="277" t="e">
        <f>Bestellist!#REF!</f>
        <v>#REF!</v>
      </c>
      <c r="AV6" s="134" t="s">
        <v>1285</v>
      </c>
      <c r="AX6" s="135" t="s">
        <v>1286</v>
      </c>
      <c r="AZ6" s="136"/>
      <c r="BP6" s="1">
        <v>15150</v>
      </c>
      <c r="BQ6" s="130"/>
    </row>
    <row r="7" spans="1:96" ht="16.5" thickTop="1" thickBot="1">
      <c r="A7" s="127">
        <v>7</v>
      </c>
      <c r="B7" s="128">
        <f>SUM(Bestellung!D7)</f>
        <v>0</v>
      </c>
      <c r="C7" s="1355"/>
      <c r="D7" s="272">
        <f>SUM(Bestellung!D68)</f>
        <v>0</v>
      </c>
      <c r="E7" s="127">
        <v>68</v>
      </c>
      <c r="F7" s="130">
        <v>79</v>
      </c>
      <c r="G7" s="272">
        <f>SUM(Bestellung!D79)</f>
        <v>0</v>
      </c>
      <c r="H7" s="1355"/>
      <c r="I7" s="272">
        <f>SUM(Bestellung!D133)</f>
        <v>10</v>
      </c>
      <c r="J7" s="130">
        <v>133</v>
      </c>
      <c r="K7" s="130">
        <v>144</v>
      </c>
      <c r="L7" s="272">
        <f>SUM(Bestellung!D144)</f>
        <v>10</v>
      </c>
      <c r="M7" s="1355"/>
      <c r="N7" s="284">
        <f>SUM(Bestellung!D155)</f>
        <v>10</v>
      </c>
      <c r="O7" s="130">
        <v>155</v>
      </c>
      <c r="Q7" s="277" t="e">
        <f>Bestellist!#REF!</f>
        <v>#REF!</v>
      </c>
      <c r="AR7" s="125" t="s">
        <v>1283</v>
      </c>
      <c r="AU7" s="130"/>
      <c r="AV7" s="137" t="s">
        <v>1421</v>
      </c>
      <c r="AW7" s="130"/>
      <c r="AX7" s="138" t="s">
        <v>1422</v>
      </c>
      <c r="BP7" s="1">
        <v>15155</v>
      </c>
      <c r="BQ7" s="130"/>
    </row>
    <row r="8" spans="1:96" ht="16.5" thickTop="1" thickBot="1">
      <c r="A8" s="127">
        <v>8</v>
      </c>
      <c r="B8" s="128">
        <f>SUM(Bestellung!D8)</f>
        <v>0</v>
      </c>
      <c r="C8" s="121"/>
      <c r="D8" s="272">
        <f>SUM(Bestellung!D67)</f>
        <v>0</v>
      </c>
      <c r="E8" s="127">
        <v>67</v>
      </c>
      <c r="F8" s="130">
        <v>80</v>
      </c>
      <c r="G8" s="272">
        <f>SUM(Bestellung!D80)</f>
        <v>0</v>
      </c>
      <c r="I8" s="272">
        <f>SUM(Bestellung!D132)</f>
        <v>10</v>
      </c>
      <c r="J8" s="130">
        <v>132</v>
      </c>
      <c r="K8" s="130">
        <v>145</v>
      </c>
      <c r="L8" s="272">
        <f>SUM(Bestellung!D145)</f>
        <v>10</v>
      </c>
      <c r="N8" s="284">
        <f>SUM(Bestellung!D156)</f>
        <v>10</v>
      </c>
      <c r="O8" s="130">
        <v>156</v>
      </c>
      <c r="Q8" s="277" t="e">
        <f>Bestellist!#REF!</f>
        <v>#REF!</v>
      </c>
      <c r="AQ8" s="130"/>
      <c r="AR8" s="138" t="s">
        <v>1423</v>
      </c>
      <c r="AU8" s="130"/>
      <c r="AV8" s="137" t="s">
        <v>1424</v>
      </c>
      <c r="AW8" s="130"/>
      <c r="AX8" s="1" t="s">
        <v>1425</v>
      </c>
      <c r="AZ8" s="135" t="s">
        <v>1287</v>
      </c>
      <c r="BD8" s="139"/>
      <c r="BR8" s="3"/>
    </row>
    <row r="9" spans="1:96" ht="16.5" thickTop="1" thickBot="1">
      <c r="A9" s="127">
        <v>9</v>
      </c>
      <c r="B9" s="128">
        <f>SUM(Bestellung!D9)</f>
        <v>0</v>
      </c>
      <c r="C9" s="121"/>
      <c r="D9" s="272">
        <f>SUM(Bestellung!D66)</f>
        <v>0</v>
      </c>
      <c r="E9" s="127">
        <v>66</v>
      </c>
      <c r="F9" s="130">
        <v>81</v>
      </c>
      <c r="G9" s="272">
        <f>SUM(Bestellung!D81)</f>
        <v>0</v>
      </c>
      <c r="I9" s="272">
        <f>SUM(Bestellung!D131)</f>
        <v>10</v>
      </c>
      <c r="J9" s="130">
        <v>131</v>
      </c>
      <c r="K9" s="130">
        <v>146</v>
      </c>
      <c r="L9" s="272">
        <f>SUM(Bestellung!D146)</f>
        <v>10</v>
      </c>
      <c r="N9" s="284">
        <f>SUM(Bestellung!D157)</f>
        <v>10</v>
      </c>
      <c r="O9" s="130">
        <v>157</v>
      </c>
      <c r="Q9" s="1"/>
      <c r="AP9" s="125" t="s">
        <v>1282</v>
      </c>
      <c r="AQ9" s="130"/>
      <c r="AR9" s="138" t="s">
        <v>1426</v>
      </c>
      <c r="AU9" s="130"/>
      <c r="AV9" s="137" t="s">
        <v>1427</v>
      </c>
      <c r="AW9" s="130"/>
      <c r="AX9" s="1" t="s">
        <v>1428</v>
      </c>
      <c r="AY9" s="130"/>
      <c r="AZ9" s="1" t="s">
        <v>1429</v>
      </c>
      <c r="BD9" s="135" t="s">
        <v>1430</v>
      </c>
      <c r="CA9" s="140">
        <v>10530</v>
      </c>
      <c r="CB9" s="141"/>
      <c r="CC9" s="142"/>
      <c r="CD9" s="142">
        <v>20175</v>
      </c>
      <c r="CE9" s="141"/>
      <c r="CF9" s="142"/>
      <c r="CG9" s="142"/>
      <c r="CH9" s="142"/>
      <c r="CI9" s="142"/>
      <c r="CJ9" s="142"/>
      <c r="CK9" s="142" t="s">
        <v>1250</v>
      </c>
      <c r="CL9" s="142"/>
      <c r="CM9" s="141"/>
      <c r="CN9" s="142"/>
      <c r="CO9" s="142" t="s">
        <v>1246</v>
      </c>
      <c r="CP9" s="142"/>
      <c r="CQ9" s="143"/>
    </row>
    <row r="10" spans="1:96" ht="16.5" thickTop="1" thickBot="1">
      <c r="A10" s="127">
        <v>10</v>
      </c>
      <c r="B10" s="128">
        <f>SUM(Bestellung!D10)</f>
        <v>0</v>
      </c>
      <c r="C10" s="121"/>
      <c r="D10" s="272">
        <f>SUM(Bestellung!D65)</f>
        <v>0</v>
      </c>
      <c r="E10" s="127">
        <v>65</v>
      </c>
      <c r="F10" s="130">
        <v>82</v>
      </c>
      <c r="G10" s="272">
        <f>SUM(Bestellung!D82)</f>
        <v>0</v>
      </c>
      <c r="I10" s="272">
        <f>SUM(Bestellung!D130)</f>
        <v>0</v>
      </c>
      <c r="J10" s="130">
        <v>130</v>
      </c>
      <c r="K10" s="130">
        <v>147</v>
      </c>
      <c r="L10" s="272">
        <f>SUM(Bestellung!D147)</f>
        <v>10</v>
      </c>
      <c r="N10" s="284">
        <f>SUM(Bestellung!D158)</f>
        <v>10</v>
      </c>
      <c r="O10" s="130">
        <v>158</v>
      </c>
      <c r="AO10" s="130"/>
      <c r="AP10" s="137" t="s">
        <v>1431</v>
      </c>
      <c r="AQ10" s="130"/>
      <c r="AR10" s="138" t="s">
        <v>1432</v>
      </c>
      <c r="AU10" s="130"/>
      <c r="AV10" s="137" t="s">
        <v>1433</v>
      </c>
      <c r="AW10" s="130"/>
      <c r="AX10" s="1" t="s">
        <v>1434</v>
      </c>
      <c r="AY10" s="130"/>
      <c r="AZ10" s="1" t="s">
        <v>1435</v>
      </c>
      <c r="BC10" s="130"/>
      <c r="BD10" s="1" t="s">
        <v>1436</v>
      </c>
      <c r="BG10" s="1" t="s">
        <v>1169</v>
      </c>
      <c r="CA10" s="5">
        <v>10540</v>
      </c>
      <c r="CB10" s="130"/>
      <c r="CC10" s="3"/>
      <c r="CD10" s="3">
        <v>20185</v>
      </c>
      <c r="CE10" s="130"/>
      <c r="CF10" s="3"/>
      <c r="CG10" s="3"/>
      <c r="CH10" s="3"/>
      <c r="CI10" s="3"/>
      <c r="CJ10" s="3"/>
      <c r="CK10" s="3" t="s">
        <v>1251</v>
      </c>
      <c r="CL10" s="3"/>
      <c r="CM10" s="130"/>
      <c r="CN10" s="3"/>
      <c r="CO10" s="3" t="s">
        <v>1247</v>
      </c>
      <c r="CP10" s="3"/>
      <c r="CQ10" s="144"/>
    </row>
    <row r="11" spans="1:96" ht="16.5" thickTop="1" thickBot="1">
      <c r="A11" s="127">
        <v>11</v>
      </c>
      <c r="B11" s="128">
        <f>SUM(Bestellung!D11)</f>
        <v>0</v>
      </c>
      <c r="C11" s="121"/>
      <c r="D11" s="272">
        <f>SUM(Bestellung!D64)</f>
        <v>0</v>
      </c>
      <c r="E11" s="145">
        <v>64</v>
      </c>
      <c r="F11" s="130">
        <v>83</v>
      </c>
      <c r="G11" s="272">
        <f>SUM(Bestellung!D83)</f>
        <v>0</v>
      </c>
      <c r="I11" s="272">
        <f>SUM(Bestellung!D129)</f>
        <v>0</v>
      </c>
      <c r="J11" s="130">
        <v>129</v>
      </c>
      <c r="K11" s="130">
        <v>148</v>
      </c>
      <c r="L11" s="272">
        <f>SUM(Bestellung!D148)</f>
        <v>10</v>
      </c>
      <c r="N11" s="284">
        <f>SUM(Bestellung!D159)</f>
        <v>10</v>
      </c>
      <c r="O11" s="130">
        <v>159</v>
      </c>
      <c r="AO11" s="130"/>
      <c r="AP11" s="137" t="s">
        <v>1437</v>
      </c>
      <c r="AQ11" s="130"/>
      <c r="AR11" s="138" t="s">
        <v>1438</v>
      </c>
      <c r="AU11" s="130"/>
      <c r="AV11" s="137" t="s">
        <v>1439</v>
      </c>
      <c r="AW11" s="130"/>
      <c r="AX11" s="1" t="s">
        <v>1440</v>
      </c>
      <c r="AY11" s="130"/>
      <c r="AZ11" s="1" t="s">
        <v>1441</v>
      </c>
      <c r="BC11" s="130"/>
      <c r="BD11" s="1" t="s">
        <v>1442</v>
      </c>
      <c r="BR11" s="1">
        <v>10630</v>
      </c>
      <c r="BT11" s="1">
        <v>10610</v>
      </c>
      <c r="BV11" s="1">
        <v>10605</v>
      </c>
      <c r="BX11" s="1">
        <v>10600</v>
      </c>
      <c r="CA11" s="5">
        <v>10590</v>
      </c>
      <c r="CB11" s="130"/>
      <c r="CC11" s="3"/>
      <c r="CD11" s="3">
        <v>20195</v>
      </c>
      <c r="CE11" s="130"/>
      <c r="CF11" s="3"/>
      <c r="CG11" s="3"/>
      <c r="CH11" s="3"/>
      <c r="CI11" s="3"/>
      <c r="CJ11" s="3"/>
      <c r="CK11" s="3" t="s">
        <v>1252</v>
      </c>
      <c r="CL11" s="3"/>
      <c r="CM11" s="130"/>
      <c r="CN11" s="3"/>
      <c r="CO11" s="3" t="s">
        <v>1248</v>
      </c>
      <c r="CP11" s="3"/>
      <c r="CQ11" s="144"/>
    </row>
    <row r="12" spans="1:96" ht="17.25" thickTop="1" thickBot="1">
      <c r="A12" s="127">
        <v>12</v>
      </c>
      <c r="B12" s="128">
        <f>SUM(Bestellung!D12)</f>
        <v>0</v>
      </c>
      <c r="C12" s="121"/>
      <c r="D12" s="274">
        <f>SUM(Bestellung!D63)</f>
        <v>0</v>
      </c>
      <c r="E12" s="146">
        <v>63</v>
      </c>
      <c r="F12" s="130">
        <v>84</v>
      </c>
      <c r="G12" s="274">
        <f>SUM(Bestellung!D84)</f>
        <v>0</v>
      </c>
      <c r="I12" s="274">
        <f>SUM(Bestellung!D128)</f>
        <v>0</v>
      </c>
      <c r="J12" s="130">
        <v>128</v>
      </c>
      <c r="K12" s="130">
        <v>149</v>
      </c>
      <c r="L12" s="274">
        <f>SUM(Bestellung!D149)</f>
        <v>10</v>
      </c>
      <c r="N12" s="285">
        <f>SUM(Bestellung!D160)</f>
        <v>10</v>
      </c>
      <c r="O12" s="130">
        <v>160</v>
      </c>
      <c r="AO12" s="130"/>
      <c r="AP12" s="137" t="s">
        <v>1443</v>
      </c>
      <c r="AQ12" s="130"/>
      <c r="AR12" s="138" t="s">
        <v>1444</v>
      </c>
      <c r="AU12" s="130"/>
      <c r="AV12" s="137" t="s">
        <v>1445</v>
      </c>
      <c r="AW12" s="130"/>
      <c r="AX12" s="1" t="s">
        <v>1446</v>
      </c>
      <c r="AY12" s="130"/>
      <c r="AZ12" s="1" t="s">
        <v>1447</v>
      </c>
      <c r="BC12" s="130"/>
      <c r="BD12" s="1" t="s">
        <v>1448</v>
      </c>
      <c r="BR12" s="130"/>
      <c r="BT12" s="130"/>
      <c r="BV12" s="130"/>
      <c r="BX12" s="130"/>
      <c r="CA12" s="5">
        <v>10715</v>
      </c>
      <c r="CB12" s="130"/>
      <c r="CC12" s="3"/>
      <c r="CD12" s="8">
        <v>20200</v>
      </c>
      <c r="CE12" s="130"/>
      <c r="CF12" s="3"/>
      <c r="CG12" s="147" t="s">
        <v>1449</v>
      </c>
      <c r="CH12" s="3"/>
      <c r="CI12" s="3"/>
      <c r="CJ12" s="3"/>
      <c r="CK12" s="8" t="s">
        <v>1253</v>
      </c>
      <c r="CL12" s="3"/>
      <c r="CM12" s="130"/>
      <c r="CN12" s="3"/>
      <c r="CO12" s="8" t="s">
        <v>1249</v>
      </c>
      <c r="CP12" s="3"/>
      <c r="CQ12" s="144"/>
    </row>
    <row r="13" spans="1:96" ht="16.5" thickTop="1" thickBot="1">
      <c r="A13" s="127">
        <v>13</v>
      </c>
      <c r="B13" s="128">
        <f>SUM(Bestellung!D13)</f>
        <v>0</v>
      </c>
      <c r="C13" s="121"/>
      <c r="D13" s="273">
        <f>SUM(D2:D12)</f>
        <v>0</v>
      </c>
      <c r="G13" s="273">
        <f>SUM(G2:G12)</f>
        <v>0</v>
      </c>
      <c r="I13" s="273">
        <f>SUM(I2:I12)</f>
        <v>80</v>
      </c>
      <c r="L13" s="273">
        <f>SUM(L2:L12)</f>
        <v>100</v>
      </c>
      <c r="N13" s="286">
        <f>SUM(N2:N12)</f>
        <v>97</v>
      </c>
      <c r="AO13" s="130"/>
      <c r="AP13" s="137" t="s">
        <v>1450</v>
      </c>
      <c r="AQ13" s="130"/>
      <c r="AR13" s="138" t="s">
        <v>1451</v>
      </c>
      <c r="AU13" s="130"/>
      <c r="AV13" s="137" t="s">
        <v>1452</v>
      </c>
      <c r="AW13" s="130"/>
      <c r="AX13" s="1" t="s">
        <v>1290</v>
      </c>
      <c r="AY13" s="130"/>
      <c r="AZ13" s="1" t="s">
        <v>1453</v>
      </c>
      <c r="BC13" s="130"/>
      <c r="BD13" s="1" t="s">
        <v>1454</v>
      </c>
      <c r="BP13" s="1">
        <v>10635</v>
      </c>
      <c r="BQ13" s="130"/>
      <c r="CA13" s="5"/>
      <c r="CB13" s="3"/>
      <c r="CC13" s="3"/>
      <c r="CD13" s="8">
        <v>20205</v>
      </c>
      <c r="CE13" s="130"/>
      <c r="CF13" s="3"/>
      <c r="CG13" s="3"/>
      <c r="CH13" s="3"/>
      <c r="CI13" s="3"/>
      <c r="CJ13" s="3"/>
      <c r="CK13" s="8" t="s">
        <v>1254</v>
      </c>
      <c r="CL13" s="3"/>
      <c r="CM13" s="130"/>
      <c r="CN13" s="3"/>
      <c r="CO13" s="3"/>
      <c r="CP13" s="3"/>
      <c r="CQ13" s="148"/>
    </row>
    <row r="14" spans="1:96" ht="17.25" thickTop="1" thickBot="1">
      <c r="A14" s="127">
        <v>14</v>
      </c>
      <c r="B14" s="128">
        <f>SUM(Bestellung!D14)</f>
        <v>0</v>
      </c>
      <c r="C14" s="121"/>
      <c r="D14" s="149"/>
      <c r="E14" s="149"/>
      <c r="F14" s="150"/>
      <c r="AO14" s="130"/>
      <c r="AP14" s="137" t="s">
        <v>1455</v>
      </c>
      <c r="AQ14" s="130"/>
      <c r="AR14" s="138" t="s">
        <v>1456</v>
      </c>
      <c r="AU14" s="130"/>
      <c r="AV14" s="137" t="s">
        <v>1457</v>
      </c>
      <c r="AW14" s="130"/>
      <c r="AX14" s="1" t="s">
        <v>1458</v>
      </c>
      <c r="AY14" s="130"/>
      <c r="AZ14" s="1" t="s">
        <v>1459</v>
      </c>
      <c r="BC14" s="130"/>
      <c r="BD14" s="1" t="s">
        <v>1460</v>
      </c>
      <c r="BP14" s="1">
        <v>10640</v>
      </c>
      <c r="BQ14" s="130"/>
      <c r="BT14" s="1" t="s">
        <v>1461</v>
      </c>
      <c r="CA14" s="5">
        <v>18005</v>
      </c>
      <c r="CB14" s="130"/>
      <c r="CC14" s="3"/>
      <c r="CD14" s="8">
        <v>20215</v>
      </c>
      <c r="CE14" s="130"/>
      <c r="CF14" s="3"/>
      <c r="CG14" s="3"/>
      <c r="CH14" s="3"/>
      <c r="CI14" s="3"/>
      <c r="CJ14" s="3"/>
      <c r="CK14" s="8" t="s">
        <v>1255</v>
      </c>
      <c r="CL14" s="3"/>
      <c r="CM14" s="130"/>
      <c r="CN14" s="3"/>
      <c r="CO14" s="3">
        <v>20330</v>
      </c>
      <c r="CP14" s="3"/>
      <c r="CQ14" s="144"/>
    </row>
    <row r="15" spans="1:96" ht="17.25" thickTop="1" thickBot="1">
      <c r="A15" s="127">
        <v>15</v>
      </c>
      <c r="B15" s="128">
        <f>SUM(Bestellung!D15)</f>
        <v>0</v>
      </c>
      <c r="C15" s="126"/>
      <c r="D15" s="275">
        <f>Bestellist!B33</f>
        <v>0</v>
      </c>
      <c r="E15" s="149"/>
      <c r="F15" s="150"/>
      <c r="AO15" s="130"/>
      <c r="AP15" s="137" t="s">
        <v>1462</v>
      </c>
      <c r="AQ15" s="130"/>
      <c r="AR15" s="138" t="s">
        <v>1463</v>
      </c>
      <c r="AT15" s="125" t="s">
        <v>1284</v>
      </c>
      <c r="AU15" s="130"/>
      <c r="AV15" s="137" t="s">
        <v>1464</v>
      </c>
      <c r="AW15" s="130"/>
      <c r="AX15" s="1" t="s">
        <v>1292</v>
      </c>
      <c r="AY15" s="130"/>
      <c r="AZ15" s="1" t="s">
        <v>1465</v>
      </c>
      <c r="BC15" s="130"/>
      <c r="BD15" s="1" t="s">
        <v>1289</v>
      </c>
      <c r="BP15" s="1">
        <v>10645</v>
      </c>
      <c r="BQ15" s="130"/>
      <c r="BT15" s="1" t="s">
        <v>1420</v>
      </c>
      <c r="CA15" s="5">
        <v>18010</v>
      </c>
      <c r="CB15" s="130"/>
      <c r="CC15" s="3"/>
      <c r="CD15" s="8">
        <v>20220</v>
      </c>
      <c r="CE15" s="130"/>
      <c r="CF15" s="3"/>
      <c r="CG15" s="3"/>
      <c r="CH15" s="3"/>
      <c r="CI15" s="3"/>
      <c r="CJ15" s="3"/>
      <c r="CK15" s="3"/>
      <c r="CL15" s="3"/>
      <c r="CM15" s="3"/>
      <c r="CN15" s="3"/>
      <c r="CO15" s="3">
        <v>20335</v>
      </c>
      <c r="CP15" s="3"/>
      <c r="CQ15" s="144"/>
    </row>
    <row r="16" spans="1:96" ht="17.25" thickTop="1" thickBot="1">
      <c r="A16" s="127">
        <v>16</v>
      </c>
      <c r="B16" s="128">
        <f>SUM(Bestellung!D16)</f>
        <v>0</v>
      </c>
      <c r="C16" s="126"/>
      <c r="D16" s="276">
        <f>Bestellist!B34</f>
        <v>0</v>
      </c>
      <c r="E16" s="149"/>
      <c r="F16" s="150"/>
      <c r="AO16" s="130"/>
      <c r="AP16" s="137" t="s">
        <v>1466</v>
      </c>
      <c r="AQ16" s="130"/>
      <c r="AR16" s="137" t="s">
        <v>1467</v>
      </c>
      <c r="AS16" s="130"/>
      <c r="AT16" s="137" t="s">
        <v>1468</v>
      </c>
      <c r="AU16" s="130"/>
      <c r="AV16" s="137" t="s">
        <v>1469</v>
      </c>
      <c r="AW16" s="130"/>
      <c r="AX16" s="1" t="s">
        <v>1470</v>
      </c>
      <c r="AY16" s="130"/>
      <c r="AZ16" s="1" t="s">
        <v>1471</v>
      </c>
      <c r="BC16" s="130"/>
      <c r="BD16" s="1" t="s">
        <v>1472</v>
      </c>
      <c r="BP16" s="1">
        <v>10650</v>
      </c>
      <c r="BQ16" s="130"/>
      <c r="CA16" s="5">
        <v>18015</v>
      </c>
      <c r="CB16" s="130"/>
      <c r="CC16" s="3"/>
      <c r="CD16" s="8">
        <v>20225</v>
      </c>
      <c r="CE16" s="130"/>
      <c r="CF16" s="3"/>
      <c r="CG16" s="3"/>
      <c r="CH16" s="3"/>
      <c r="CI16" s="3"/>
      <c r="CJ16" s="3"/>
      <c r="CK16" s="8" t="s">
        <v>1256</v>
      </c>
      <c r="CL16" s="3"/>
      <c r="CM16" s="130"/>
      <c r="CN16" s="3"/>
      <c r="CO16" s="3"/>
      <c r="CP16" s="3"/>
      <c r="CQ16" s="148"/>
    </row>
    <row r="17" spans="1:95" ht="16.5" thickTop="1" thickBot="1">
      <c r="A17" s="127">
        <v>17</v>
      </c>
      <c r="B17" s="128">
        <f>SUM(Bestellung!D17)</f>
        <v>0</v>
      </c>
      <c r="C17" s="126"/>
      <c r="D17" s="2">
        <f>Bestellist!B35</f>
        <v>0</v>
      </c>
      <c r="AN17" s="125" t="s">
        <v>1281</v>
      </c>
      <c r="AO17" s="130"/>
      <c r="AP17" s="137" t="s">
        <v>1473</v>
      </c>
      <c r="AQ17" s="130"/>
      <c r="AR17" s="137" t="s">
        <v>1294</v>
      </c>
      <c r="AS17" s="130"/>
      <c r="AT17" s="137" t="s">
        <v>1474</v>
      </c>
      <c r="AU17" s="130"/>
      <c r="AV17" s="137" t="s">
        <v>1475</v>
      </c>
      <c r="AW17" s="130"/>
      <c r="AX17" s="1" t="s">
        <v>1476</v>
      </c>
      <c r="AY17" s="130"/>
      <c r="AZ17" s="1" t="s">
        <v>1477</v>
      </c>
      <c r="BC17" s="130"/>
      <c r="BD17" s="1" t="s">
        <v>1478</v>
      </c>
      <c r="BR17" s="130"/>
      <c r="BT17" s="130"/>
      <c r="BV17" s="130"/>
      <c r="BX17" s="130"/>
      <c r="CA17" s="5">
        <v>18020</v>
      </c>
      <c r="CB17" s="130"/>
      <c r="CC17" s="3"/>
      <c r="CD17" s="8">
        <v>20235</v>
      </c>
      <c r="CE17" s="130"/>
      <c r="CF17" s="3"/>
      <c r="CG17" s="3"/>
      <c r="CH17" s="3"/>
      <c r="CI17" s="3"/>
      <c r="CJ17" s="3"/>
      <c r="CK17" s="8" t="s">
        <v>1257</v>
      </c>
      <c r="CL17" s="3"/>
      <c r="CM17" s="130"/>
      <c r="CN17" s="3"/>
      <c r="CO17" s="3"/>
      <c r="CP17" s="3"/>
      <c r="CQ17" s="148"/>
    </row>
    <row r="18" spans="1:95" ht="16.5" thickTop="1" thickBot="1">
      <c r="A18" s="127">
        <v>18</v>
      </c>
      <c r="B18" s="128">
        <f>SUM(Bestellung!D18)</f>
        <v>0</v>
      </c>
      <c r="C18" s="126"/>
      <c r="AM18" s="151"/>
      <c r="AN18" s="152" t="s">
        <v>1479</v>
      </c>
      <c r="AO18" s="130"/>
      <c r="AP18" s="137" t="s">
        <v>1480</v>
      </c>
      <c r="AQ18" s="130"/>
      <c r="AR18" s="137" t="s">
        <v>1481</v>
      </c>
      <c r="AS18" s="130"/>
      <c r="AT18" s="137" t="s">
        <v>1482</v>
      </c>
      <c r="AU18" s="130"/>
      <c r="AV18" s="137" t="s">
        <v>1483</v>
      </c>
      <c r="AW18" s="130"/>
      <c r="AX18" s="1" t="s">
        <v>1484</v>
      </c>
      <c r="AY18" s="130"/>
      <c r="AZ18" s="1" t="s">
        <v>1485</v>
      </c>
      <c r="BC18" s="130"/>
      <c r="BD18" s="1" t="s">
        <v>1486</v>
      </c>
      <c r="BR18" s="1">
        <v>10655</v>
      </c>
      <c r="BT18" s="1">
        <v>10615</v>
      </c>
      <c r="BV18" s="1">
        <v>10620</v>
      </c>
      <c r="BX18" s="1">
        <v>10625</v>
      </c>
      <c r="CA18" s="153">
        <v>18025</v>
      </c>
      <c r="CB18" s="154"/>
      <c r="CC18" s="155"/>
      <c r="CD18" s="155">
        <v>20545</v>
      </c>
      <c r="CE18" s="154"/>
      <c r="CF18" s="155"/>
      <c r="CG18" s="155"/>
      <c r="CH18" s="155"/>
      <c r="CI18" s="155"/>
      <c r="CJ18" s="155"/>
      <c r="CK18" s="155" t="s">
        <v>1258</v>
      </c>
      <c r="CL18" s="155"/>
      <c r="CM18" s="154"/>
      <c r="CN18" s="155"/>
      <c r="CO18" s="155"/>
      <c r="CP18" s="155"/>
      <c r="CQ18" s="156"/>
    </row>
    <row r="19" spans="1:95" ht="16.5" thickTop="1" thickBot="1">
      <c r="A19" s="127">
        <v>19</v>
      </c>
      <c r="B19" s="128">
        <f>SUM(Bestellung!D19)</f>
        <v>0</v>
      </c>
      <c r="C19" s="126"/>
      <c r="D19" s="272">
        <f>SUM(Bestellung!D62)</f>
        <v>0</v>
      </c>
      <c r="E19" s="127">
        <v>62</v>
      </c>
      <c r="F19" s="130">
        <v>85</v>
      </c>
      <c r="G19" s="272">
        <f>SUM(Bestellung!D85)</f>
        <v>0</v>
      </c>
      <c r="AM19" s="151"/>
      <c r="AN19" s="152" t="s">
        <v>1288</v>
      </c>
      <c r="AO19" s="130"/>
      <c r="AP19" s="137" t="s">
        <v>1487</v>
      </c>
      <c r="AQ19" s="130"/>
      <c r="AR19" s="137" t="s">
        <v>1488</v>
      </c>
      <c r="AS19" s="130"/>
      <c r="AT19" s="137" t="s">
        <v>1489</v>
      </c>
      <c r="AU19" s="130"/>
      <c r="AV19" s="137" t="s">
        <v>1490</v>
      </c>
      <c r="AW19" s="130"/>
      <c r="AX19" s="1" t="s">
        <v>1491</v>
      </c>
      <c r="AY19" s="130"/>
      <c r="AZ19" s="1" t="s">
        <v>1492</v>
      </c>
      <c r="BB19" s="157" t="s">
        <v>1493</v>
      </c>
      <c r="BC19" s="130"/>
      <c r="BD19" s="1" t="s">
        <v>1494</v>
      </c>
    </row>
    <row r="20" spans="1:95" ht="16.5" thickTop="1" thickBot="1">
      <c r="A20" s="127">
        <v>20</v>
      </c>
      <c r="B20" s="128">
        <f>SUM(Bestellung!D20)</f>
        <v>0</v>
      </c>
      <c r="C20" s="126"/>
      <c r="D20" s="272">
        <f>SUM(Bestellung!D61)</f>
        <v>0</v>
      </c>
      <c r="E20" s="127">
        <v>61</v>
      </c>
      <c r="F20" s="130">
        <v>86</v>
      </c>
      <c r="G20" s="272">
        <f>SUM(Bestellung!D86)</f>
        <v>0</v>
      </c>
      <c r="I20" s="272">
        <f>SUM(Bestellung!D127)</f>
        <v>0</v>
      </c>
      <c r="J20" s="130">
        <v>127</v>
      </c>
      <c r="K20" s="130">
        <v>161</v>
      </c>
      <c r="L20" s="272">
        <f>SUM(Bestellung!D161)</f>
        <v>10</v>
      </c>
      <c r="AM20" s="151"/>
      <c r="AN20" s="152" t="s">
        <v>1495</v>
      </c>
      <c r="AO20" s="130"/>
      <c r="AP20" s="137" t="s">
        <v>1496</v>
      </c>
      <c r="AQ20" s="130"/>
      <c r="AR20" s="137" t="s">
        <v>1497</v>
      </c>
      <c r="AS20" s="130"/>
      <c r="AT20" s="137" t="s">
        <v>1498</v>
      </c>
      <c r="AU20" s="130"/>
      <c r="AV20" s="137" t="s">
        <v>1499</v>
      </c>
      <c r="AW20" s="130"/>
      <c r="AX20" s="1" t="s">
        <v>1500</v>
      </c>
      <c r="AY20" s="130"/>
      <c r="AZ20" s="1" t="s">
        <v>1501</v>
      </c>
      <c r="BA20" s="130"/>
      <c r="BB20" s="1" t="s">
        <v>1502</v>
      </c>
      <c r="BC20" s="130"/>
      <c r="BD20" s="1" t="s">
        <v>1503</v>
      </c>
    </row>
    <row r="21" spans="1:95" ht="16.5" thickTop="1" thickBot="1">
      <c r="A21" s="127">
        <v>21</v>
      </c>
      <c r="B21" s="128">
        <f>SUM(Bestellung!D21)</f>
        <v>0</v>
      </c>
      <c r="C21" s="126"/>
      <c r="D21" s="272">
        <f>SUM(Bestellung!D60)</f>
        <v>0</v>
      </c>
      <c r="E21" s="127">
        <v>60</v>
      </c>
      <c r="F21" s="130">
        <v>87</v>
      </c>
      <c r="G21" s="272">
        <f>SUM(Bestellung!D87)</f>
        <v>0</v>
      </c>
      <c r="I21" s="272">
        <f>SUM(Bestellung!D126)</f>
        <v>0</v>
      </c>
      <c r="J21" s="130">
        <v>126</v>
      </c>
      <c r="K21" s="130">
        <v>162</v>
      </c>
      <c r="L21" s="272">
        <f>SUM(Bestellung!D162)</f>
        <v>10</v>
      </c>
      <c r="N21" s="280">
        <f>SUM(Bestellung!D203)</f>
        <v>7</v>
      </c>
      <c r="O21" s="130" t="s">
        <v>1315</v>
      </c>
      <c r="P21" s="291" t="s">
        <v>1321</v>
      </c>
      <c r="Q21" s="292">
        <f>SUM(Bestellung!D204)</f>
        <v>7</v>
      </c>
      <c r="S21" s="280">
        <f>SUM(Bestellung!D243)</f>
        <v>7</v>
      </c>
      <c r="T21" s="130" t="s">
        <v>1341</v>
      </c>
      <c r="U21" s="291" t="s">
        <v>1347</v>
      </c>
      <c r="V21" s="292">
        <f>SUM(Bestellung!D244)</f>
        <v>7</v>
      </c>
      <c r="X21" s="280">
        <f>SUM(Bestellung!D283)</f>
        <v>10</v>
      </c>
      <c r="Y21" s="130" t="s">
        <v>1367</v>
      </c>
      <c r="Z21" s="291" t="s">
        <v>1373</v>
      </c>
      <c r="AA21" s="292">
        <f>SUM(Bestellung!D284)</f>
        <v>10</v>
      </c>
      <c r="AM21" s="151"/>
      <c r="AN21" s="152" t="s">
        <v>1504</v>
      </c>
      <c r="AO21" s="130"/>
      <c r="AP21" s="137" t="s">
        <v>1505</v>
      </c>
      <c r="AQ21" s="130"/>
      <c r="AR21" s="137" t="s">
        <v>1506</v>
      </c>
      <c r="AS21" s="130"/>
      <c r="AT21" s="137" t="s">
        <v>1507</v>
      </c>
      <c r="AU21" s="130"/>
      <c r="AV21" s="137" t="s">
        <v>1508</v>
      </c>
      <c r="AW21" s="130"/>
      <c r="AX21" s="1" t="s">
        <v>1509</v>
      </c>
      <c r="AY21" s="130"/>
      <c r="AZ21" s="1" t="s">
        <v>1510</v>
      </c>
      <c r="BA21" s="130"/>
      <c r="BB21" s="1" t="s">
        <v>1511</v>
      </c>
      <c r="BC21" s="130"/>
      <c r="BD21" s="1" t="s">
        <v>1512</v>
      </c>
    </row>
    <row r="22" spans="1:95" ht="16.5" thickTop="1" thickBot="1">
      <c r="A22" s="127">
        <v>22</v>
      </c>
      <c r="B22" s="128">
        <f>SUM(Bestellung!D22)</f>
        <v>0</v>
      </c>
      <c r="C22" s="126"/>
      <c r="D22" s="272">
        <f>SUM(Bestellung!D59)</f>
        <v>0</v>
      </c>
      <c r="E22" s="127">
        <v>59</v>
      </c>
      <c r="F22" s="130">
        <v>88</v>
      </c>
      <c r="G22" s="272">
        <f>SUM(Bestellung!D88)</f>
        <v>0</v>
      </c>
      <c r="I22" s="272">
        <f>SUM(Bestellung!D125)</f>
        <v>0</v>
      </c>
      <c r="J22" s="130">
        <v>125</v>
      </c>
      <c r="K22" s="130">
        <v>163</v>
      </c>
      <c r="L22" s="272">
        <f>SUM(Bestellung!D163)</f>
        <v>10</v>
      </c>
      <c r="N22" s="280">
        <f>SUM(Bestellung!D202)</f>
        <v>0</v>
      </c>
      <c r="O22" s="130" t="s">
        <v>1305</v>
      </c>
      <c r="P22" s="291" t="s">
        <v>1327</v>
      </c>
      <c r="Q22" s="292">
        <f>SUM(Bestellung!D205)</f>
        <v>7</v>
      </c>
      <c r="S22" s="280">
        <f>SUM(Bestellung!D242)</f>
        <v>10</v>
      </c>
      <c r="T22" s="130" t="s">
        <v>1335</v>
      </c>
      <c r="U22" s="291" t="s">
        <v>1353</v>
      </c>
      <c r="V22" s="292">
        <f>SUM(Bestellung!D245)</f>
        <v>10</v>
      </c>
      <c r="X22" s="280">
        <f>SUM(Bestellung!D282)</f>
        <v>10</v>
      </c>
      <c r="Y22" s="130" t="s">
        <v>1361</v>
      </c>
      <c r="Z22" s="291" t="s">
        <v>1379</v>
      </c>
      <c r="AA22" s="292">
        <f>SUM(Bestellung!D285)</f>
        <v>10</v>
      </c>
      <c r="AC22" s="132"/>
      <c r="AD22" s="158" t="s">
        <v>1212</v>
      </c>
      <c r="AE22" s="158" t="s">
        <v>472</v>
      </c>
      <c r="AF22" s="159"/>
      <c r="AH22" s="132"/>
      <c r="AI22" s="160" t="s">
        <v>791</v>
      </c>
      <c r="AJ22" s="161" t="s">
        <v>1222</v>
      </c>
      <c r="AK22" s="159"/>
      <c r="AM22" s="151"/>
      <c r="AN22" s="152" t="s">
        <v>1513</v>
      </c>
      <c r="AO22" s="130"/>
      <c r="AP22" s="137" t="s">
        <v>1514</v>
      </c>
      <c r="AQ22" s="130"/>
      <c r="AR22" s="137" t="s">
        <v>1515</v>
      </c>
      <c r="AS22" s="130"/>
      <c r="AT22" s="137" t="s">
        <v>1516</v>
      </c>
      <c r="AU22" s="130"/>
      <c r="AV22" s="137" t="s">
        <v>1517</v>
      </c>
      <c r="AW22" s="130"/>
      <c r="AX22" s="1" t="s">
        <v>1518</v>
      </c>
      <c r="AY22" s="130"/>
      <c r="AZ22" s="1" t="s">
        <v>1519</v>
      </c>
      <c r="BA22" s="130"/>
      <c r="BB22" s="1" t="s">
        <v>1520</v>
      </c>
      <c r="BC22" s="130"/>
      <c r="BD22" s="1" t="s">
        <v>1521</v>
      </c>
    </row>
    <row r="23" spans="1:95" ht="16.5" thickTop="1" thickBot="1">
      <c r="A23" s="127">
        <v>23</v>
      </c>
      <c r="B23" s="128">
        <f>SUM(Bestellung!D23)</f>
        <v>0</v>
      </c>
      <c r="C23" s="126"/>
      <c r="D23" s="272">
        <f>SUM(Bestellung!D58)</f>
        <v>0</v>
      </c>
      <c r="E23" s="127">
        <v>58</v>
      </c>
      <c r="F23" s="130">
        <v>89</v>
      </c>
      <c r="G23" s="272">
        <f>SUM(Bestellung!D89)</f>
        <v>0</v>
      </c>
      <c r="I23" s="272">
        <f>SUM(Bestellung!D124)</f>
        <v>0</v>
      </c>
      <c r="J23" s="130">
        <v>124</v>
      </c>
      <c r="K23" s="130">
        <v>164</v>
      </c>
      <c r="L23" s="272">
        <f>SUM(Bestellung!D164)</f>
        <v>10</v>
      </c>
      <c r="N23" s="280">
        <f>SUM(Bestellung!D201)</f>
        <v>10</v>
      </c>
      <c r="O23" s="130" t="s">
        <v>1304</v>
      </c>
      <c r="P23" s="291" t="s">
        <v>1333</v>
      </c>
      <c r="Q23" s="292">
        <f>SUM(Bestellung!D206)</f>
        <v>7</v>
      </c>
      <c r="S23" s="280">
        <f>SUM(Bestellung!D241)</f>
        <v>0</v>
      </c>
      <c r="T23" s="130" t="s">
        <v>1329</v>
      </c>
      <c r="U23" s="291" t="s">
        <v>1359</v>
      </c>
      <c r="V23" s="292">
        <f>SUM(Bestellung!D246)</f>
        <v>10</v>
      </c>
      <c r="X23" s="280">
        <f>SUM(Bestellung!D281)</f>
        <v>7</v>
      </c>
      <c r="Y23" s="130" t="s">
        <v>1355</v>
      </c>
      <c r="Z23" s="291" t="s">
        <v>1385</v>
      </c>
      <c r="AA23" s="292">
        <f>SUM(Bestellung!D286)</f>
        <v>10</v>
      </c>
      <c r="AC23" s="132"/>
      <c r="AD23" s="158" t="s">
        <v>434</v>
      </c>
      <c r="AE23" s="158" t="s">
        <v>474</v>
      </c>
      <c r="AF23" s="159"/>
      <c r="AH23" s="132"/>
      <c r="AI23" s="160" t="s">
        <v>781</v>
      </c>
      <c r="AJ23" s="161" t="s">
        <v>1223</v>
      </c>
      <c r="AK23" s="159"/>
      <c r="AM23" s="151"/>
      <c r="AN23" s="152" t="s">
        <v>1522</v>
      </c>
      <c r="AO23" s="130"/>
      <c r="AP23" s="137" t="s">
        <v>1523</v>
      </c>
      <c r="AQ23" s="130"/>
      <c r="AR23" s="137" t="s">
        <v>1524</v>
      </c>
      <c r="AS23" s="130"/>
      <c r="AT23" s="137" t="s">
        <v>1525</v>
      </c>
      <c r="AU23" s="130"/>
      <c r="AV23" s="137" t="s">
        <v>1526</v>
      </c>
      <c r="AW23" s="130"/>
      <c r="AX23" s="1" t="s">
        <v>1527</v>
      </c>
      <c r="AY23" s="130"/>
      <c r="AZ23" s="1" t="s">
        <v>1528</v>
      </c>
      <c r="BA23" s="130"/>
      <c r="BB23" s="1" t="s">
        <v>1291</v>
      </c>
      <c r="BC23" s="130"/>
      <c r="BD23" s="1" t="s">
        <v>1529</v>
      </c>
      <c r="BF23" s="101"/>
      <c r="BG23" s="130">
        <v>10090</v>
      </c>
      <c r="BH23" s="130">
        <v>10095</v>
      </c>
      <c r="BI23" s="131"/>
      <c r="BK23" s="101"/>
      <c r="BL23" s="130">
        <v>10245</v>
      </c>
    </row>
    <row r="24" spans="1:95" ht="16.5" thickTop="1" thickBot="1">
      <c r="A24" s="127">
        <v>24</v>
      </c>
      <c r="B24" s="128">
        <f>SUM(Bestellung!D24)</f>
        <v>0</v>
      </c>
      <c r="C24" s="126"/>
      <c r="D24" s="272">
        <f>SUM(Bestellung!D57)</f>
        <v>0</v>
      </c>
      <c r="E24" s="127">
        <v>57</v>
      </c>
      <c r="F24" s="130">
        <v>90</v>
      </c>
      <c r="G24" s="272">
        <f>SUM(Bestellung!D90)</f>
        <v>0</v>
      </c>
      <c r="I24" s="272">
        <f>SUM(Bestellung!D123)</f>
        <v>0</v>
      </c>
      <c r="J24" s="130">
        <v>123</v>
      </c>
      <c r="K24" s="130">
        <v>165</v>
      </c>
      <c r="L24" s="272">
        <f>SUM(Bestellung!D165)</f>
        <v>10</v>
      </c>
      <c r="N24" s="280">
        <f>SUM(Bestellung!D200)</f>
        <v>10</v>
      </c>
      <c r="O24" s="130" t="s">
        <v>1314</v>
      </c>
      <c r="P24" s="291" t="s">
        <v>1339</v>
      </c>
      <c r="Q24" s="292">
        <f>SUM(Bestellung!D207)</f>
        <v>7</v>
      </c>
      <c r="S24" s="280">
        <f>SUM(Bestellung!D240)</f>
        <v>10</v>
      </c>
      <c r="T24" s="130" t="s">
        <v>1323</v>
      </c>
      <c r="U24" s="291" t="s">
        <v>1365</v>
      </c>
      <c r="V24" s="292">
        <f>SUM(Bestellung!D247)</f>
        <v>10</v>
      </c>
      <c r="X24" s="280">
        <f>SUM(Bestellung!D280)</f>
        <v>10</v>
      </c>
      <c r="Y24" s="130" t="s">
        <v>1349</v>
      </c>
      <c r="Z24" s="291" t="s">
        <v>1391</v>
      </c>
      <c r="AA24" s="292">
        <f>SUM(Bestellung!D287)</f>
        <v>10</v>
      </c>
      <c r="AC24" s="132"/>
      <c r="AD24" s="158" t="s">
        <v>431</v>
      </c>
      <c r="AE24" s="158" t="s">
        <v>484</v>
      </c>
      <c r="AF24" s="159"/>
      <c r="AH24" s="132"/>
      <c r="AI24" s="160" t="s">
        <v>757</v>
      </c>
      <c r="AJ24" s="161" t="s">
        <v>817</v>
      </c>
      <c r="AK24" s="159"/>
      <c r="AM24" s="151"/>
      <c r="AN24" s="152" t="s">
        <v>1530</v>
      </c>
      <c r="AO24" s="130"/>
      <c r="AP24" s="137" t="s">
        <v>1531</v>
      </c>
      <c r="AQ24" s="130"/>
      <c r="AR24" s="137" t="s">
        <v>1532</v>
      </c>
      <c r="AS24" s="130"/>
      <c r="AT24" s="137" t="s">
        <v>1533</v>
      </c>
      <c r="AU24" s="130"/>
      <c r="AV24" s="137" t="s">
        <v>1534</v>
      </c>
      <c r="AW24" s="130"/>
      <c r="AX24" s="1" t="s">
        <v>1535</v>
      </c>
      <c r="AY24" s="130"/>
      <c r="AZ24" s="1" t="s">
        <v>1536</v>
      </c>
      <c r="BA24" s="130"/>
      <c r="BB24" s="1" t="s">
        <v>1293</v>
      </c>
      <c r="BC24" s="130"/>
      <c r="BD24" s="1" t="s">
        <v>1537</v>
      </c>
      <c r="BF24" s="101"/>
      <c r="BG24" s="130">
        <v>10085</v>
      </c>
      <c r="BH24" s="130">
        <v>10100</v>
      </c>
      <c r="BI24" s="131"/>
      <c r="BK24" s="101"/>
      <c r="BL24" s="130">
        <v>10240</v>
      </c>
    </row>
    <row r="25" spans="1:95" ht="16.5" thickTop="1" thickBot="1">
      <c r="A25" s="127">
        <v>25</v>
      </c>
      <c r="B25" s="128">
        <f>SUM(Bestellung!D25)</f>
        <v>0</v>
      </c>
      <c r="C25" s="1355" t="s">
        <v>1299</v>
      </c>
      <c r="D25" s="272">
        <f>SUM(Bestellung!D56)</f>
        <v>0</v>
      </c>
      <c r="E25" s="127">
        <v>56</v>
      </c>
      <c r="F25" s="130">
        <v>91</v>
      </c>
      <c r="G25" s="272">
        <f>SUM(Bestellung!D91)</f>
        <v>0</v>
      </c>
      <c r="H25" s="1355" t="s">
        <v>1300</v>
      </c>
      <c r="I25" s="272">
        <f>SUM(Bestellung!D122)</f>
        <v>0</v>
      </c>
      <c r="J25" s="130">
        <v>122</v>
      </c>
      <c r="K25" s="130">
        <v>166</v>
      </c>
      <c r="L25" s="272">
        <f>SUM(Bestellung!D166)</f>
        <v>10</v>
      </c>
      <c r="M25" s="1355" t="s">
        <v>1301</v>
      </c>
      <c r="N25" s="280">
        <f>SUM(Bestellung!D199)</f>
        <v>10</v>
      </c>
      <c r="O25" s="130" t="s">
        <v>1320</v>
      </c>
      <c r="P25" s="291" t="s">
        <v>1345</v>
      </c>
      <c r="Q25" s="292">
        <f>SUM(Bestellung!D208)</f>
        <v>7</v>
      </c>
      <c r="R25" s="1354" t="s">
        <v>1302</v>
      </c>
      <c r="S25" s="280">
        <f>SUM(Bestellung!D239)</f>
        <v>10</v>
      </c>
      <c r="T25" s="130" t="s">
        <v>1317</v>
      </c>
      <c r="U25" s="291" t="s">
        <v>1371</v>
      </c>
      <c r="V25" s="292">
        <f>SUM(Bestellung!D248)</f>
        <v>10</v>
      </c>
      <c r="W25" s="1354" t="s">
        <v>1303</v>
      </c>
      <c r="X25" s="280">
        <f>SUM(Bestellung!D279)</f>
        <v>10</v>
      </c>
      <c r="Y25" s="130" t="s">
        <v>1343</v>
      </c>
      <c r="Z25" s="291" t="s">
        <v>1397</v>
      </c>
      <c r="AA25" s="292">
        <f>SUM(Bestellung!D288)</f>
        <v>0</v>
      </c>
      <c r="AB25" s="1354" t="s">
        <v>1306</v>
      </c>
      <c r="AC25" s="132"/>
      <c r="AD25" s="158" t="s">
        <v>428</v>
      </c>
      <c r="AE25" s="158" t="s">
        <v>494</v>
      </c>
      <c r="AF25" s="159"/>
      <c r="AG25" s="1353" t="s">
        <v>1309</v>
      </c>
      <c r="AH25" s="132"/>
      <c r="AI25" s="160" t="s">
        <v>1220</v>
      </c>
      <c r="AJ25" s="161" t="s">
        <v>847</v>
      </c>
      <c r="AK25" s="159"/>
      <c r="AL25" s="1353" t="s">
        <v>1312</v>
      </c>
      <c r="AM25" s="151"/>
      <c r="AN25" s="152" t="s">
        <v>1538</v>
      </c>
      <c r="AO25" s="130"/>
      <c r="AP25" s="137" t="s">
        <v>1539</v>
      </c>
      <c r="AQ25" s="130"/>
      <c r="AR25" s="137" t="s">
        <v>1540</v>
      </c>
      <c r="AS25" s="130"/>
      <c r="AT25" s="137" t="s">
        <v>1541</v>
      </c>
      <c r="AU25" s="130"/>
      <c r="AV25" s="137" t="s">
        <v>1298</v>
      </c>
      <c r="AW25" s="130"/>
      <c r="AX25" s="1" t="s">
        <v>1542</v>
      </c>
      <c r="AY25" s="130"/>
      <c r="AZ25" s="1" t="s">
        <v>1543</v>
      </c>
      <c r="BA25" s="130"/>
      <c r="BB25" s="1" t="s">
        <v>1544</v>
      </c>
      <c r="BC25" s="130"/>
      <c r="BD25" s="1" t="s">
        <v>1545</v>
      </c>
      <c r="BE25" s="1353" t="s">
        <v>1313</v>
      </c>
      <c r="BF25" s="101"/>
      <c r="BG25" s="130">
        <v>10080</v>
      </c>
      <c r="BH25" s="130">
        <v>10105</v>
      </c>
      <c r="BI25" s="131"/>
      <c r="BJ25" s="1353" t="s">
        <v>1546</v>
      </c>
      <c r="BK25" s="101"/>
      <c r="BL25" s="130">
        <v>10235</v>
      </c>
    </row>
    <row r="26" spans="1:95" ht="16.5" thickTop="1" thickBot="1">
      <c r="A26" s="127">
        <v>26</v>
      </c>
      <c r="B26" s="128">
        <f>SUM(Bestellung!D26)</f>
        <v>0</v>
      </c>
      <c r="C26" s="1355"/>
      <c r="D26" s="272">
        <f>SUM(Bestellung!D55)</f>
        <v>0</v>
      </c>
      <c r="E26" s="127">
        <v>55</v>
      </c>
      <c r="F26" s="130">
        <v>92</v>
      </c>
      <c r="G26" s="272">
        <f>SUM(Bestellung!D92)</f>
        <v>0</v>
      </c>
      <c r="H26" s="1355"/>
      <c r="I26" s="272">
        <f>SUM(Bestellung!D121)</f>
        <v>0</v>
      </c>
      <c r="J26" s="130">
        <v>121</v>
      </c>
      <c r="K26" s="130">
        <v>167</v>
      </c>
      <c r="L26" s="272">
        <f>SUM(Bestellung!D167)</f>
        <v>7</v>
      </c>
      <c r="M26" s="1355"/>
      <c r="N26" s="280">
        <f>SUM(Bestellung!D198)</f>
        <v>10</v>
      </c>
      <c r="O26" s="130" t="s">
        <v>1326</v>
      </c>
      <c r="P26" s="291" t="s">
        <v>1351</v>
      </c>
      <c r="Q26" s="292">
        <f>SUM(Bestellung!D209)</f>
        <v>7</v>
      </c>
      <c r="R26" s="1354"/>
      <c r="S26" s="280">
        <f>SUM(Bestellung!D238)</f>
        <v>7</v>
      </c>
      <c r="T26" s="130" t="s">
        <v>1308</v>
      </c>
      <c r="U26" s="291" t="s">
        <v>1377</v>
      </c>
      <c r="V26" s="292">
        <f>SUM(Bestellung!D249)</f>
        <v>7</v>
      </c>
      <c r="W26" s="1354"/>
      <c r="X26" s="280">
        <f>SUM(Bestellung!D278)</f>
        <v>10</v>
      </c>
      <c r="Y26" s="130" t="s">
        <v>1337</v>
      </c>
      <c r="Z26" s="291" t="s">
        <v>1403</v>
      </c>
      <c r="AA26" s="292">
        <f>SUM(Bestellung!D289)</f>
        <v>10</v>
      </c>
      <c r="AB26" s="1354"/>
      <c r="AC26" s="132"/>
      <c r="AD26" s="158" t="s">
        <v>427</v>
      </c>
      <c r="AE26" s="158" t="s">
        <v>502</v>
      </c>
      <c r="AF26" s="159"/>
      <c r="AG26" s="1353"/>
      <c r="AH26" s="132"/>
      <c r="AI26" s="160" t="s">
        <v>750</v>
      </c>
      <c r="AJ26" s="161" t="s">
        <v>863</v>
      </c>
      <c r="AK26" s="159"/>
      <c r="AL26" s="1353"/>
      <c r="AM26" s="151"/>
      <c r="AN26" s="152" t="s">
        <v>1547</v>
      </c>
      <c r="AO26" s="130"/>
      <c r="AP26" s="137" t="s">
        <v>1548</v>
      </c>
      <c r="AQ26" s="130"/>
      <c r="AR26" s="137" t="s">
        <v>1549</v>
      </c>
      <c r="AS26" s="130"/>
      <c r="AT26" s="137" t="s">
        <v>1550</v>
      </c>
      <c r="AU26" s="130"/>
      <c r="AV26" s="137" t="s">
        <v>1551</v>
      </c>
      <c r="AW26" s="130"/>
      <c r="AX26" s="1" t="s">
        <v>1552</v>
      </c>
      <c r="AY26" s="130"/>
      <c r="AZ26" s="1" t="s">
        <v>1553</v>
      </c>
      <c r="BA26" s="130"/>
      <c r="BB26" s="1" t="s">
        <v>1554</v>
      </c>
      <c r="BC26" s="130"/>
      <c r="BD26" s="1" t="s">
        <v>1555</v>
      </c>
      <c r="BE26" s="1353"/>
      <c r="BF26" s="101"/>
      <c r="BG26" s="130">
        <v>10075</v>
      </c>
      <c r="BH26" s="130">
        <v>10110</v>
      </c>
      <c r="BI26" s="131"/>
      <c r="BJ26" s="1353"/>
      <c r="BK26" s="101"/>
      <c r="BL26" s="130">
        <v>10230</v>
      </c>
    </row>
    <row r="27" spans="1:95" ht="16.5" thickTop="1" thickBot="1">
      <c r="A27" s="127">
        <v>27</v>
      </c>
      <c r="B27" s="128">
        <f>SUM(Bestellung!D27)</f>
        <v>0</v>
      </c>
      <c r="C27" s="1355"/>
      <c r="D27" s="272">
        <f>SUM(Bestellung!D54)</f>
        <v>0</v>
      </c>
      <c r="E27" s="127">
        <v>54</v>
      </c>
      <c r="F27" s="130">
        <v>93</v>
      </c>
      <c r="G27" s="272">
        <f>SUM(Bestellung!D93)</f>
        <v>0</v>
      </c>
      <c r="H27" s="1355"/>
      <c r="I27" s="272">
        <f>SUM(Bestellung!D120)</f>
        <v>0</v>
      </c>
      <c r="J27" s="130">
        <v>120</v>
      </c>
      <c r="K27" s="130">
        <v>168</v>
      </c>
      <c r="L27" s="272">
        <f>SUM(Bestellung!D168)</f>
        <v>10</v>
      </c>
      <c r="M27" s="1355"/>
      <c r="N27" s="280">
        <f>SUM(Bestellung!D197)</f>
        <v>7</v>
      </c>
      <c r="O27" s="130" t="s">
        <v>1332</v>
      </c>
      <c r="P27" s="291" t="s">
        <v>1357</v>
      </c>
      <c r="Q27" s="292">
        <f>SUM(Bestellung!D210)</f>
        <v>7</v>
      </c>
      <c r="R27" s="1354"/>
      <c r="S27" s="280">
        <f>SUM(Bestellung!D237)</f>
        <v>10</v>
      </c>
      <c r="T27" s="130" t="s">
        <v>1307</v>
      </c>
      <c r="U27" s="291" t="s">
        <v>1383</v>
      </c>
      <c r="V27" s="292">
        <f>SUM(Bestellung!D250)</f>
        <v>10</v>
      </c>
      <c r="W27" s="1354"/>
      <c r="X27" s="280">
        <f>SUM(Bestellung!D277)</f>
        <v>10</v>
      </c>
      <c r="Y27" s="130" t="s">
        <v>1331</v>
      </c>
      <c r="Z27" s="291" t="s">
        <v>1409</v>
      </c>
      <c r="AA27" s="292">
        <f>SUM(Bestellung!D290)</f>
        <v>10</v>
      </c>
      <c r="AB27" s="1354"/>
      <c r="AC27" s="132"/>
      <c r="AD27" s="158" t="s">
        <v>425</v>
      </c>
      <c r="AE27" s="158" t="s">
        <v>505</v>
      </c>
      <c r="AF27" s="159"/>
      <c r="AG27" s="1353"/>
      <c r="AH27" s="132"/>
      <c r="AI27" s="160" t="s">
        <v>739</v>
      </c>
      <c r="AJ27" s="161" t="s">
        <v>864</v>
      </c>
      <c r="AK27" s="159"/>
      <c r="AL27" s="1353"/>
      <c r="AM27" s="151"/>
      <c r="AN27" s="152" t="s">
        <v>1556</v>
      </c>
      <c r="AO27" s="130"/>
      <c r="AP27" s="137" t="s">
        <v>1295</v>
      </c>
      <c r="AQ27" s="130"/>
      <c r="AR27" s="137" t="s">
        <v>1557</v>
      </c>
      <c r="AS27" s="130"/>
      <c r="AT27" s="137" t="s">
        <v>1558</v>
      </c>
      <c r="AU27" s="130"/>
      <c r="AV27" s="137" t="s">
        <v>1559</v>
      </c>
      <c r="AW27" s="130"/>
      <c r="AX27" s="1" t="s">
        <v>1560</v>
      </c>
      <c r="AY27" s="130"/>
      <c r="AZ27" s="1" t="s">
        <v>1561</v>
      </c>
      <c r="BA27" s="130"/>
      <c r="BB27" s="1" t="s">
        <v>1562</v>
      </c>
      <c r="BC27" s="130"/>
      <c r="BD27" s="1" t="s">
        <v>1563</v>
      </c>
      <c r="BE27" s="1353"/>
      <c r="BF27" s="101"/>
      <c r="BG27" s="130">
        <v>10070</v>
      </c>
      <c r="BH27" s="130">
        <v>10115</v>
      </c>
      <c r="BI27" s="131"/>
      <c r="BJ27" s="1353"/>
      <c r="BK27" s="101"/>
      <c r="BL27" s="130">
        <v>10225</v>
      </c>
    </row>
    <row r="28" spans="1:95" ht="16.5" thickTop="1" thickBot="1">
      <c r="A28" s="127">
        <v>28</v>
      </c>
      <c r="B28" s="128">
        <f>SUM(Bestellung!D28)</f>
        <v>0</v>
      </c>
      <c r="C28" s="1355"/>
      <c r="D28" s="272">
        <f>SUM(Bestellung!D53)</f>
        <v>0</v>
      </c>
      <c r="E28" s="127">
        <v>53</v>
      </c>
      <c r="F28" s="130">
        <v>94</v>
      </c>
      <c r="G28" s="272">
        <f>SUM(Bestellung!D94)</f>
        <v>0</v>
      </c>
      <c r="H28" s="1355"/>
      <c r="I28" s="272">
        <f>SUM(Bestellung!D119)</f>
        <v>0</v>
      </c>
      <c r="J28" s="130">
        <v>119</v>
      </c>
      <c r="K28" s="130">
        <v>169</v>
      </c>
      <c r="L28" s="272">
        <f>SUM(Bestellung!D169)</f>
        <v>10</v>
      </c>
      <c r="M28" s="1355"/>
      <c r="N28" s="280">
        <f>SUM(Bestellung!D196)</f>
        <v>7</v>
      </c>
      <c r="O28" s="130" t="s">
        <v>1338</v>
      </c>
      <c r="P28" s="291" t="s">
        <v>1363</v>
      </c>
      <c r="Q28" s="292">
        <f>SUM(Bestellung!D211)</f>
        <v>7</v>
      </c>
      <c r="R28" s="1354"/>
      <c r="S28" s="280">
        <f>SUM(Bestellung!D236)</f>
        <v>10</v>
      </c>
      <c r="T28" s="130" t="s">
        <v>1316</v>
      </c>
      <c r="U28" s="291" t="s">
        <v>1389</v>
      </c>
      <c r="V28" s="292">
        <f>SUM(Bestellung!D251)</f>
        <v>10</v>
      </c>
      <c r="W28" s="1354"/>
      <c r="X28" s="280">
        <f>SUM(Bestellung!D276)</f>
        <v>10</v>
      </c>
      <c r="Y28" s="130" t="s">
        <v>1325</v>
      </c>
      <c r="Z28" s="291" t="s">
        <v>1416</v>
      </c>
      <c r="AA28" s="292">
        <f>SUM(Bestellung!D291)</f>
        <v>10</v>
      </c>
      <c r="AB28" s="1354"/>
      <c r="AC28" s="132"/>
      <c r="AD28" s="158" t="s">
        <v>423</v>
      </c>
      <c r="AE28" s="158" t="s">
        <v>511</v>
      </c>
      <c r="AF28" s="159"/>
      <c r="AG28" s="1353"/>
      <c r="AH28" s="132"/>
      <c r="AI28" s="160" t="s">
        <v>716</v>
      </c>
      <c r="AJ28" s="161" t="s">
        <v>865</v>
      </c>
      <c r="AK28" s="159"/>
      <c r="AL28" s="1353"/>
      <c r="AM28" s="151"/>
      <c r="AN28" s="152" t="s">
        <v>1564</v>
      </c>
      <c r="AO28" s="130"/>
      <c r="AP28" s="137" t="s">
        <v>1565</v>
      </c>
      <c r="AQ28" s="130"/>
      <c r="AR28" s="137" t="s">
        <v>1566</v>
      </c>
      <c r="AS28" s="130"/>
      <c r="AT28" s="137" t="s">
        <v>1567</v>
      </c>
      <c r="AU28" s="130"/>
      <c r="AV28" s="137" t="s">
        <v>1568</v>
      </c>
      <c r="AW28" s="130"/>
      <c r="AX28" s="1" t="s">
        <v>1569</v>
      </c>
      <c r="AY28" s="130"/>
      <c r="AZ28" s="1" t="s">
        <v>1570</v>
      </c>
      <c r="BA28" s="130"/>
      <c r="BB28" s="1" t="s">
        <v>1571</v>
      </c>
      <c r="BC28" s="130"/>
      <c r="BD28" s="1" t="s">
        <v>1572</v>
      </c>
      <c r="BE28" s="1353"/>
      <c r="BF28" s="101"/>
      <c r="BG28" s="130">
        <v>10065</v>
      </c>
      <c r="BH28" s="130">
        <v>10120</v>
      </c>
      <c r="BI28" s="131"/>
      <c r="BJ28" s="1353"/>
      <c r="BK28" s="101"/>
      <c r="BL28" s="130">
        <v>10220</v>
      </c>
    </row>
    <row r="29" spans="1:95" ht="16.5" thickTop="1" thickBot="1">
      <c r="A29" s="127">
        <v>29</v>
      </c>
      <c r="B29" s="128">
        <f>SUM(Bestellung!D29)</f>
        <v>0</v>
      </c>
      <c r="C29" s="1355"/>
      <c r="D29" s="272">
        <f>SUM(Bestellung!D52)</f>
        <v>0</v>
      </c>
      <c r="E29" s="127">
        <v>52</v>
      </c>
      <c r="F29" s="130">
        <v>95</v>
      </c>
      <c r="G29" s="272">
        <f>SUM(Bestellung!D95)</f>
        <v>0</v>
      </c>
      <c r="H29" s="1355"/>
      <c r="I29" s="272">
        <f>SUM(Bestellung!D118)</f>
        <v>0</v>
      </c>
      <c r="J29" s="130">
        <v>118</v>
      </c>
      <c r="K29" s="130">
        <v>170</v>
      </c>
      <c r="L29" s="272">
        <f>SUM(Bestellung!D170)</f>
        <v>10</v>
      </c>
      <c r="M29" s="1355"/>
      <c r="N29" s="280">
        <f>SUM(Bestellung!D195)</f>
        <v>10</v>
      </c>
      <c r="O29" s="130" t="s">
        <v>1344</v>
      </c>
      <c r="P29" s="291" t="s">
        <v>1369</v>
      </c>
      <c r="Q29" s="292">
        <f>SUM(Bestellung!D212)</f>
        <v>7</v>
      </c>
      <c r="R29" s="1354"/>
      <c r="S29" s="280">
        <f>SUM(Bestellung!D235)</f>
        <v>10</v>
      </c>
      <c r="T29" s="130" t="s">
        <v>1322</v>
      </c>
      <c r="U29" s="291" t="s">
        <v>1395</v>
      </c>
      <c r="V29" s="292">
        <f>SUM(Bestellung!D252)</f>
        <v>0</v>
      </c>
      <c r="W29" s="1354"/>
      <c r="X29" s="280">
        <f>SUM(Bestellung!D275)</f>
        <v>0</v>
      </c>
      <c r="Y29" s="130" t="s">
        <v>1319</v>
      </c>
      <c r="Z29" s="291" t="s">
        <v>1417</v>
      </c>
      <c r="AA29" s="292">
        <f>SUM(Bestellung!D292)</f>
        <v>10</v>
      </c>
      <c r="AB29" s="1354"/>
      <c r="AC29" s="132"/>
      <c r="AD29" s="158" t="s">
        <v>417</v>
      </c>
      <c r="AE29" s="158" t="s">
        <v>537</v>
      </c>
      <c r="AF29" s="159"/>
      <c r="AG29" s="1353"/>
      <c r="AH29" s="132"/>
      <c r="AI29" s="160" t="s">
        <v>670</v>
      </c>
      <c r="AJ29" s="161" t="s">
        <v>868</v>
      </c>
      <c r="AK29" s="159"/>
      <c r="AL29" s="1353"/>
      <c r="AM29" s="151"/>
      <c r="AN29" s="152" t="s">
        <v>1573</v>
      </c>
      <c r="AO29" s="130"/>
      <c r="AP29" s="137" t="s">
        <v>1574</v>
      </c>
      <c r="AQ29" s="130"/>
      <c r="AR29" s="137" t="s">
        <v>1575</v>
      </c>
      <c r="AS29" s="130"/>
      <c r="AT29" s="137" t="s">
        <v>1576</v>
      </c>
      <c r="AU29" s="130"/>
      <c r="AV29" s="137" t="s">
        <v>1577</v>
      </c>
      <c r="AW29" s="130"/>
      <c r="AX29" s="1" t="s">
        <v>1578</v>
      </c>
      <c r="AY29" s="130"/>
      <c r="AZ29" s="1" t="s">
        <v>1579</v>
      </c>
      <c r="BA29" s="130"/>
      <c r="BB29" s="1" t="s">
        <v>1580</v>
      </c>
      <c r="BC29" s="130"/>
      <c r="BD29" s="1" t="s">
        <v>1581</v>
      </c>
      <c r="BE29" s="1353"/>
      <c r="BF29" s="101"/>
      <c r="BG29" s="130">
        <v>10061</v>
      </c>
      <c r="BH29" s="130">
        <v>10125</v>
      </c>
      <c r="BI29" s="131"/>
      <c r="BJ29" s="1353"/>
      <c r="BK29" s="101"/>
      <c r="BL29" s="130">
        <v>10217</v>
      </c>
    </row>
    <row r="30" spans="1:95" ht="16.5" thickTop="1" thickBot="1">
      <c r="A30" s="127">
        <v>30</v>
      </c>
      <c r="B30" s="128">
        <f>SUM(Bestellung!D30)</f>
        <v>0</v>
      </c>
      <c r="C30" s="126"/>
      <c r="D30" s="272">
        <f>SUM(Bestellung!D51)</f>
        <v>0</v>
      </c>
      <c r="E30" s="127">
        <v>51</v>
      </c>
      <c r="F30" s="130">
        <v>96</v>
      </c>
      <c r="G30" s="272">
        <f>SUM(Bestellung!D96)</f>
        <v>0</v>
      </c>
      <c r="I30" s="272">
        <f>SUM(Bestellung!D117)</f>
        <v>0</v>
      </c>
      <c r="J30" s="130">
        <v>117</v>
      </c>
      <c r="K30" s="130">
        <v>171</v>
      </c>
      <c r="L30" s="272">
        <f>SUM(Bestellung!D171)</f>
        <v>10</v>
      </c>
      <c r="N30" s="280">
        <f>SUM(Bestellung!D194)</f>
        <v>0</v>
      </c>
      <c r="O30" s="130" t="s">
        <v>1350</v>
      </c>
      <c r="P30" s="291" t="s">
        <v>1375</v>
      </c>
      <c r="Q30" s="292">
        <f>SUM(Bestellung!D213)</f>
        <v>7</v>
      </c>
      <c r="S30" s="280">
        <f>SUM(Bestellung!D234)</f>
        <v>10</v>
      </c>
      <c r="T30" s="130" t="s">
        <v>1328</v>
      </c>
      <c r="U30" s="291" t="s">
        <v>1401</v>
      </c>
      <c r="V30" s="292">
        <f>SUM(Bestellung!D253)</f>
        <v>10</v>
      </c>
      <c r="X30" s="280">
        <f>SUM(Bestellung!D274)</f>
        <v>10</v>
      </c>
      <c r="Y30" s="130" t="s">
        <v>1311</v>
      </c>
      <c r="Z30" s="291" t="s">
        <v>1410</v>
      </c>
      <c r="AA30" s="292">
        <f>SUM(Bestellung!D293)</f>
        <v>10</v>
      </c>
      <c r="AC30" s="132"/>
      <c r="AD30" s="158" t="s">
        <v>414</v>
      </c>
      <c r="AE30" s="158" t="s">
        <v>541</v>
      </c>
      <c r="AF30" s="159"/>
      <c r="AH30" s="132"/>
      <c r="AI30" s="160" t="s">
        <v>657</v>
      </c>
      <c r="AJ30" s="161" t="s">
        <v>878</v>
      </c>
      <c r="AK30" s="159"/>
      <c r="AM30" s="151"/>
      <c r="AN30" s="152" t="s">
        <v>1582</v>
      </c>
      <c r="AO30" s="130"/>
      <c r="AP30" s="137" t="s">
        <v>1296</v>
      </c>
      <c r="AQ30" s="130"/>
      <c r="AR30" s="137" t="s">
        <v>1583</v>
      </c>
      <c r="AS30" s="130"/>
      <c r="AT30" s="137" t="s">
        <v>1584</v>
      </c>
      <c r="AU30" s="130"/>
      <c r="AV30" s="137" t="s">
        <v>1585</v>
      </c>
      <c r="AW30" s="130"/>
      <c r="AX30" s="1" t="s">
        <v>1586</v>
      </c>
      <c r="AY30" s="130"/>
      <c r="AZ30" s="1" t="s">
        <v>1587</v>
      </c>
      <c r="BA30" s="130"/>
      <c r="BB30" s="1" t="s">
        <v>1588</v>
      </c>
      <c r="BC30" s="130"/>
      <c r="BD30" s="1" t="s">
        <v>1589</v>
      </c>
      <c r="BF30" s="101"/>
      <c r="BG30" s="130">
        <v>10060</v>
      </c>
      <c r="BH30" s="130">
        <v>10130</v>
      </c>
      <c r="BI30" s="131"/>
      <c r="BK30" s="101"/>
      <c r="BL30" s="130">
        <v>10215</v>
      </c>
    </row>
    <row r="31" spans="1:95" ht="16.5" thickTop="1" thickBot="1">
      <c r="A31" s="127">
        <v>31</v>
      </c>
      <c r="B31" s="128">
        <f>SUM(Bestellung!D31)</f>
        <v>0</v>
      </c>
      <c r="C31" s="126"/>
      <c r="D31" s="272">
        <f>SUM(Bestellung!D50)</f>
        <v>0</v>
      </c>
      <c r="E31" s="127">
        <v>50</v>
      </c>
      <c r="F31" s="130">
        <v>97</v>
      </c>
      <c r="G31" s="272">
        <f>SUM(Bestellung!D97)</f>
        <v>0</v>
      </c>
      <c r="I31" s="272">
        <f>SUM(Bestellung!D116)</f>
        <v>0</v>
      </c>
      <c r="J31" s="130">
        <v>116</v>
      </c>
      <c r="K31" s="130">
        <v>172</v>
      </c>
      <c r="L31" s="272">
        <f>SUM(Bestellung!D172)</f>
        <v>10</v>
      </c>
      <c r="N31" s="280">
        <f>SUM(Bestellung!D193)</f>
        <v>10</v>
      </c>
      <c r="O31" s="130" t="s">
        <v>1356</v>
      </c>
      <c r="P31" s="291" t="s">
        <v>1381</v>
      </c>
      <c r="Q31" s="292">
        <f>SUM(Bestellung!D214)</f>
        <v>7</v>
      </c>
      <c r="S31" s="280">
        <f>SUM(Bestellung!D233)</f>
        <v>10</v>
      </c>
      <c r="T31" s="130" t="s">
        <v>1334</v>
      </c>
      <c r="U31" s="291" t="s">
        <v>1407</v>
      </c>
      <c r="V31" s="292">
        <f>SUM(Bestellung!D254)</f>
        <v>10</v>
      </c>
      <c r="X31" s="280">
        <f>SUM(Bestellung!D273)</f>
        <v>10</v>
      </c>
      <c r="Y31" s="130" t="s">
        <v>1310</v>
      </c>
      <c r="Z31" s="158" t="s">
        <v>254</v>
      </c>
      <c r="AA31" s="289"/>
      <c r="AC31" s="132"/>
      <c r="AD31" s="158" t="s">
        <v>409</v>
      </c>
      <c r="AE31" s="158" t="s">
        <v>545</v>
      </c>
      <c r="AF31" s="159"/>
      <c r="AH31" s="132"/>
      <c r="AI31" s="160" t="s">
        <v>643</v>
      </c>
      <c r="AJ31" s="161" t="s">
        <v>879</v>
      </c>
      <c r="AK31" s="159"/>
      <c r="AM31" s="151"/>
      <c r="AN31" s="152" t="s">
        <v>1590</v>
      </c>
      <c r="AO31" s="130"/>
      <c r="AP31" s="137" t="s">
        <v>1591</v>
      </c>
      <c r="AQ31" s="130"/>
      <c r="AR31" s="137" t="s">
        <v>1592</v>
      </c>
      <c r="AS31" s="130"/>
      <c r="AT31" s="137" t="s">
        <v>1593</v>
      </c>
      <c r="AU31" s="130"/>
      <c r="AV31" s="137" t="s">
        <v>1594</v>
      </c>
      <c r="AW31" s="130"/>
      <c r="AX31" s="1" t="s">
        <v>1595</v>
      </c>
      <c r="AY31" s="130"/>
      <c r="AZ31" s="1" t="s">
        <v>1596</v>
      </c>
      <c r="BA31" s="130"/>
      <c r="BB31" s="1" t="s">
        <v>1597</v>
      </c>
      <c r="BC31" s="130"/>
      <c r="BD31" s="1" t="s">
        <v>1598</v>
      </c>
      <c r="BF31" s="101"/>
      <c r="BG31" s="130">
        <v>10055</v>
      </c>
      <c r="BH31" s="130">
        <v>10135</v>
      </c>
      <c r="BI31" s="131"/>
      <c r="BK31" s="101"/>
      <c r="BL31" s="130">
        <v>10210</v>
      </c>
    </row>
    <row r="32" spans="1:95" ht="16.5" thickTop="1" thickBot="1">
      <c r="A32" s="127">
        <v>32</v>
      </c>
      <c r="B32" s="128">
        <f>SUM(Bestellung!D32)</f>
        <v>0</v>
      </c>
      <c r="C32" s="121"/>
      <c r="D32" s="272">
        <f>SUM(Bestellung!D49)</f>
        <v>0</v>
      </c>
      <c r="E32" s="127">
        <v>49</v>
      </c>
      <c r="F32" s="130">
        <v>98</v>
      </c>
      <c r="G32" s="272">
        <f>SUM(Bestellung!D98)</f>
        <v>0</v>
      </c>
      <c r="I32" s="272">
        <f>SUM(Bestellung!D115)</f>
        <v>0</v>
      </c>
      <c r="J32" s="130">
        <v>115</v>
      </c>
      <c r="K32" s="130">
        <v>173</v>
      </c>
      <c r="L32" s="272">
        <f>SUM(Bestellung!D173)</f>
        <v>10</v>
      </c>
      <c r="N32" s="280">
        <f>SUM(Bestellung!D192)</f>
        <v>7</v>
      </c>
      <c r="O32" s="130" t="s">
        <v>1362</v>
      </c>
      <c r="P32" s="291" t="s">
        <v>1387</v>
      </c>
      <c r="Q32" s="292">
        <f>SUM(Bestellung!D215)</f>
        <v>0</v>
      </c>
      <c r="S32" s="280">
        <f>SUM(Bestellung!D232)</f>
        <v>10</v>
      </c>
      <c r="T32" s="130" t="s">
        <v>1340</v>
      </c>
      <c r="U32" s="291" t="s">
        <v>1414</v>
      </c>
      <c r="V32" s="292">
        <f>SUM(Bestellung!D255)</f>
        <v>10</v>
      </c>
      <c r="X32" s="280">
        <f>SUM(Bestellung!D272)</f>
        <v>0</v>
      </c>
      <c r="Y32" s="130" t="s">
        <v>1318</v>
      </c>
      <c r="Z32" s="158" t="s">
        <v>257</v>
      </c>
      <c r="AA32" s="289"/>
      <c r="AC32" s="132"/>
      <c r="AD32" s="158" t="s">
        <v>1211</v>
      </c>
      <c r="AE32" s="158" t="s">
        <v>547</v>
      </c>
      <c r="AF32" s="159"/>
      <c r="AH32" s="132"/>
      <c r="AI32" s="160" t="s">
        <v>640</v>
      </c>
      <c r="AJ32" s="161" t="s">
        <v>893</v>
      </c>
      <c r="AK32" s="159"/>
      <c r="AM32" s="151"/>
      <c r="AN32" s="152" t="s">
        <v>1599</v>
      </c>
      <c r="AO32" s="130"/>
      <c r="AP32" s="137" t="s">
        <v>1600</v>
      </c>
      <c r="AQ32" s="130"/>
      <c r="AR32" s="137" t="s">
        <v>1601</v>
      </c>
      <c r="AS32" s="130"/>
      <c r="AT32" s="137" t="s">
        <v>1602</v>
      </c>
      <c r="AU32" s="130"/>
      <c r="AV32" s="137" t="s">
        <v>1603</v>
      </c>
      <c r="AW32" s="130"/>
      <c r="AX32" s="1" t="s">
        <v>1604</v>
      </c>
      <c r="AY32" s="130"/>
      <c r="AZ32" s="1" t="s">
        <v>1605</v>
      </c>
      <c r="BA32" s="130"/>
      <c r="BB32" s="1" t="s">
        <v>1606</v>
      </c>
      <c r="BC32" s="130"/>
      <c r="BD32" s="1" t="s">
        <v>1607</v>
      </c>
      <c r="BF32" s="101"/>
      <c r="BG32" s="130">
        <v>10050</v>
      </c>
      <c r="BH32" s="130">
        <v>10140</v>
      </c>
      <c r="BI32" s="131"/>
      <c r="BK32" s="101"/>
      <c r="BL32" s="130">
        <v>10205</v>
      </c>
    </row>
    <row r="33" spans="1:64" ht="16.5" thickTop="1" thickBot="1">
      <c r="A33" s="127">
        <v>33</v>
      </c>
      <c r="B33" s="128">
        <f>SUM(Bestellung!D33)</f>
        <v>0</v>
      </c>
      <c r="C33" s="121"/>
      <c r="D33" s="272">
        <f>SUM(Bestellung!D48)</f>
        <v>0</v>
      </c>
      <c r="E33" s="127">
        <v>48</v>
      </c>
      <c r="F33" s="130">
        <v>99</v>
      </c>
      <c r="G33" s="272">
        <f>SUM(Bestellung!D99)</f>
        <v>0</v>
      </c>
      <c r="I33" s="272">
        <f>SUM(Bestellung!D114)</f>
        <v>0</v>
      </c>
      <c r="J33" s="130">
        <v>114</v>
      </c>
      <c r="K33" s="130">
        <v>174</v>
      </c>
      <c r="L33" s="272">
        <f>SUM(Bestellung!D174)</f>
        <v>10</v>
      </c>
      <c r="N33" s="280">
        <f>SUM(Bestellung!D191)</f>
        <v>10</v>
      </c>
      <c r="O33" s="130" t="s">
        <v>1368</v>
      </c>
      <c r="P33" s="291" t="s">
        <v>1393</v>
      </c>
      <c r="Q33" s="292">
        <f>SUM(Bestellung!D216)</f>
        <v>10</v>
      </c>
      <c r="S33" s="280">
        <f>SUM(Bestellung!D231)</f>
        <v>10</v>
      </c>
      <c r="T33" s="130" t="s">
        <v>1346</v>
      </c>
      <c r="U33" s="291" t="s">
        <v>1415</v>
      </c>
      <c r="V33" s="292">
        <f>SUM(Bestellung!D256)</f>
        <v>10</v>
      </c>
      <c r="X33" s="280">
        <f>SUM(Bestellung!D271)</f>
        <v>7</v>
      </c>
      <c r="Y33" s="130" t="s">
        <v>1324</v>
      </c>
      <c r="Z33" s="158" t="s">
        <v>260</v>
      </c>
      <c r="AA33" s="289"/>
      <c r="AC33" s="132"/>
      <c r="AD33" s="158" t="s">
        <v>399</v>
      </c>
      <c r="AE33" s="158" t="s">
        <v>550</v>
      </c>
      <c r="AF33" s="159"/>
      <c r="AH33" s="132"/>
      <c r="AI33" s="160" t="s">
        <v>634</v>
      </c>
      <c r="AJ33" s="161" t="s">
        <v>949</v>
      </c>
      <c r="AK33" s="159"/>
      <c r="AM33" s="151"/>
      <c r="AN33" s="152" t="s">
        <v>1608</v>
      </c>
      <c r="AO33" s="130"/>
      <c r="AP33" s="137" t="s">
        <v>1609</v>
      </c>
      <c r="AQ33" s="130"/>
      <c r="AR33" s="137" t="s">
        <v>1610</v>
      </c>
      <c r="AS33" s="130"/>
      <c r="AT33" s="137" t="s">
        <v>1611</v>
      </c>
      <c r="AU33" s="130"/>
      <c r="AV33" s="137" t="s">
        <v>1612</v>
      </c>
      <c r="AW33" s="130"/>
      <c r="AX33" s="1" t="s">
        <v>1613</v>
      </c>
      <c r="AY33" s="130"/>
      <c r="AZ33" s="1" t="s">
        <v>1614</v>
      </c>
      <c r="BA33" s="130"/>
      <c r="BB33" s="1" t="s">
        <v>1615</v>
      </c>
      <c r="BC33" s="130"/>
      <c r="BD33" s="1" t="s">
        <v>1616</v>
      </c>
      <c r="BF33" s="101"/>
      <c r="BG33" s="130">
        <v>10045</v>
      </c>
      <c r="BH33" s="130">
        <v>10145</v>
      </c>
      <c r="BI33" s="131"/>
      <c r="BK33" s="101"/>
      <c r="BL33" s="130">
        <v>10202</v>
      </c>
    </row>
    <row r="34" spans="1:64" ht="16.5" thickTop="1" thickBot="1">
      <c r="A34" s="127">
        <v>34</v>
      </c>
      <c r="B34" s="128">
        <f>SUM(Bestellung!D34)</f>
        <v>0</v>
      </c>
      <c r="C34" s="121"/>
      <c r="D34" s="272">
        <f>SUM(Bestellung!D47)</f>
        <v>0</v>
      </c>
      <c r="E34" s="127">
        <v>47</v>
      </c>
      <c r="F34" s="130">
        <v>100</v>
      </c>
      <c r="G34" s="272">
        <f>SUM(Bestellung!D100)</f>
        <v>0</v>
      </c>
      <c r="I34" s="272">
        <f>SUM(Bestellung!D113)</f>
        <v>0</v>
      </c>
      <c r="J34" s="130">
        <v>113</v>
      </c>
      <c r="K34" s="130">
        <v>175</v>
      </c>
      <c r="L34" s="272">
        <f>SUM(Bestellung!D175)</f>
        <v>10</v>
      </c>
      <c r="N34" s="280">
        <f>SUM(Bestellung!D190)</f>
        <v>10</v>
      </c>
      <c r="O34" s="130" t="s">
        <v>1374</v>
      </c>
      <c r="P34" s="291" t="s">
        <v>1399</v>
      </c>
      <c r="Q34" s="292">
        <f>SUM(Bestellung!D217)</f>
        <v>10</v>
      </c>
      <c r="S34" s="280">
        <f>SUM(Bestellung!D230)</f>
        <v>10</v>
      </c>
      <c r="T34" s="130" t="s">
        <v>1352</v>
      </c>
      <c r="U34" s="291" t="s">
        <v>1408</v>
      </c>
      <c r="V34" s="292">
        <f>SUM(Bestellung!D257)</f>
        <v>10</v>
      </c>
      <c r="X34" s="280">
        <f>SUM(Bestellung!D270)</f>
        <v>10</v>
      </c>
      <c r="Y34" s="130" t="s">
        <v>1330</v>
      </c>
      <c r="Z34" s="158" t="s">
        <v>263</v>
      </c>
      <c r="AA34" s="289"/>
      <c r="AC34" s="132"/>
      <c r="AD34" s="158" t="s">
        <v>378</v>
      </c>
      <c r="AE34" s="158" t="s">
        <v>553</v>
      </c>
      <c r="AF34" s="159"/>
      <c r="AH34" s="132"/>
      <c r="AI34" s="160" t="s">
        <v>627</v>
      </c>
      <c r="AJ34" s="161" t="s">
        <v>979</v>
      </c>
      <c r="AK34" s="159"/>
      <c r="AM34" s="151"/>
      <c r="AN34" s="152" t="s">
        <v>1617</v>
      </c>
      <c r="AO34" s="130"/>
      <c r="AP34" s="137" t="s">
        <v>1618</v>
      </c>
      <c r="AQ34" s="130"/>
      <c r="AR34" s="137" t="s">
        <v>1619</v>
      </c>
      <c r="AS34" s="130"/>
      <c r="AT34" s="137" t="s">
        <v>1620</v>
      </c>
      <c r="AU34" s="130"/>
      <c r="AV34" s="137" t="s">
        <v>1621</v>
      </c>
      <c r="AW34" s="130"/>
      <c r="AX34" s="1" t="s">
        <v>1622</v>
      </c>
      <c r="AY34" s="130"/>
      <c r="AZ34" s="1" t="s">
        <v>1623</v>
      </c>
      <c r="BA34" s="130"/>
      <c r="BB34" s="1" t="s">
        <v>1624</v>
      </c>
      <c r="BC34" s="130"/>
      <c r="BD34" s="1" t="s">
        <v>1625</v>
      </c>
      <c r="BF34" s="101"/>
      <c r="BG34" s="130">
        <v>10030</v>
      </c>
      <c r="BH34" s="130">
        <v>10150</v>
      </c>
      <c r="BI34" s="131"/>
      <c r="BK34" s="101"/>
      <c r="BL34" s="130">
        <v>10200</v>
      </c>
    </row>
    <row r="35" spans="1:64" ht="16.5" thickTop="1" thickBot="1">
      <c r="A35" s="127">
        <v>35</v>
      </c>
      <c r="B35" s="128">
        <f>SUM(Bestellung!D35)</f>
        <v>0</v>
      </c>
      <c r="C35" s="121"/>
      <c r="D35" s="272">
        <f>SUM(Bestellung!D46)</f>
        <v>0</v>
      </c>
      <c r="E35" s="127">
        <v>46</v>
      </c>
      <c r="F35" s="130">
        <v>101</v>
      </c>
      <c r="G35" s="272">
        <f>SUM(Bestellung!D101)</f>
        <v>0</v>
      </c>
      <c r="I35" s="272">
        <f>SUM(Bestellung!D112)</f>
        <v>0</v>
      </c>
      <c r="J35" s="130">
        <v>112</v>
      </c>
      <c r="K35" s="130">
        <v>176</v>
      </c>
      <c r="L35" s="272">
        <f>SUM(Bestellung!D176)</f>
        <v>0</v>
      </c>
      <c r="N35" s="280">
        <f>SUM(Bestellung!D189)</f>
        <v>10</v>
      </c>
      <c r="O35" s="130" t="s">
        <v>1380</v>
      </c>
      <c r="P35" s="291" t="s">
        <v>1405</v>
      </c>
      <c r="Q35" s="292">
        <f>SUM(Bestellung!D218)</f>
        <v>10</v>
      </c>
      <c r="S35" s="280">
        <f>SUM(Bestellung!D229)</f>
        <v>7</v>
      </c>
      <c r="T35" s="130" t="s">
        <v>1358</v>
      </c>
      <c r="U35" s="291" t="s">
        <v>1402</v>
      </c>
      <c r="V35" s="292">
        <f>SUM(Bestellung!D258)</f>
        <v>10</v>
      </c>
      <c r="X35" s="280">
        <f>SUM(Bestellung!D269)</f>
        <v>7</v>
      </c>
      <c r="Y35" s="130" t="s">
        <v>1336</v>
      </c>
      <c r="Z35" s="158" t="s">
        <v>277</v>
      </c>
      <c r="AA35" s="289"/>
      <c r="AC35" s="132"/>
      <c r="AD35" s="158" t="s">
        <v>375</v>
      </c>
      <c r="AE35" s="158" t="s">
        <v>557</v>
      </c>
      <c r="AF35" s="159"/>
      <c r="AH35" s="132"/>
      <c r="AI35" s="160" t="s">
        <v>618</v>
      </c>
      <c r="AJ35" s="161" t="s">
        <v>988</v>
      </c>
      <c r="AK35" s="159"/>
      <c r="AM35" s="151"/>
      <c r="AN35" s="152" t="s">
        <v>1626</v>
      </c>
      <c r="AO35" s="130"/>
      <c r="AP35" s="137" t="s">
        <v>1627</v>
      </c>
      <c r="AQ35" s="130"/>
      <c r="AR35" s="137" t="s">
        <v>1628</v>
      </c>
      <c r="AS35" s="130"/>
      <c r="AT35" s="137" t="s">
        <v>1629</v>
      </c>
      <c r="AU35" s="130"/>
      <c r="AV35" s="137" t="s">
        <v>1630</v>
      </c>
      <c r="AW35" s="130"/>
      <c r="AX35" s="1" t="s">
        <v>1631</v>
      </c>
      <c r="AY35" s="130"/>
      <c r="AZ35" s="1" t="s">
        <v>1632</v>
      </c>
      <c r="BA35" s="130"/>
      <c r="BB35" s="1" t="s">
        <v>1633</v>
      </c>
      <c r="BC35" s="130"/>
      <c r="BD35" s="1" t="s">
        <v>1634</v>
      </c>
      <c r="BF35" s="101"/>
      <c r="BG35" s="130">
        <v>10027</v>
      </c>
      <c r="BH35" s="130">
        <v>10155</v>
      </c>
      <c r="BI35" s="131"/>
      <c r="BK35" s="101"/>
      <c r="BL35" s="130">
        <v>10197</v>
      </c>
    </row>
    <row r="36" spans="1:64" ht="16.5" thickTop="1" thickBot="1">
      <c r="A36" s="127">
        <v>36</v>
      </c>
      <c r="B36" s="128">
        <f>SUM(Bestellung!D36)</f>
        <v>0</v>
      </c>
      <c r="C36" s="121"/>
      <c r="D36" s="272">
        <f>SUM(Bestellung!D45)</f>
        <v>0</v>
      </c>
      <c r="E36" s="127">
        <v>45</v>
      </c>
      <c r="F36" s="130">
        <v>102</v>
      </c>
      <c r="G36" s="272">
        <f>SUM(Bestellung!D102)</f>
        <v>0</v>
      </c>
      <c r="I36" s="272">
        <f>SUM(Bestellung!D111)</f>
        <v>0</v>
      </c>
      <c r="J36" s="130">
        <v>111</v>
      </c>
      <c r="K36" s="130">
        <v>177</v>
      </c>
      <c r="L36" s="272">
        <f>SUM(Bestellung!D177)</f>
        <v>7</v>
      </c>
      <c r="N36" s="280">
        <f>SUM(Bestellung!D188)</f>
        <v>10</v>
      </c>
      <c r="O36" s="130" t="s">
        <v>1386</v>
      </c>
      <c r="P36" s="291" t="s">
        <v>1412</v>
      </c>
      <c r="Q36" s="292">
        <f>SUM(Bestellung!D219)</f>
        <v>10</v>
      </c>
      <c r="S36" s="280">
        <f>SUM(Bestellung!D228)</f>
        <v>0</v>
      </c>
      <c r="T36" s="130" t="s">
        <v>1364</v>
      </c>
      <c r="U36" s="291" t="s">
        <v>1396</v>
      </c>
      <c r="V36" s="292">
        <f>SUM(Bestellung!D259)</f>
        <v>10</v>
      </c>
      <c r="X36" s="280">
        <f>SUM(Bestellung!D268)</f>
        <v>10</v>
      </c>
      <c r="Y36" s="130" t="s">
        <v>1342</v>
      </c>
      <c r="Z36" s="158" t="s">
        <v>282</v>
      </c>
      <c r="AA36" s="289"/>
      <c r="AC36" s="132"/>
      <c r="AD36" s="158" t="s">
        <v>368</v>
      </c>
      <c r="AE36" s="158" t="s">
        <v>566</v>
      </c>
      <c r="AF36" s="159"/>
      <c r="AH36" s="132"/>
      <c r="AI36" s="160" t="s">
        <v>614</v>
      </c>
      <c r="AJ36" s="161" t="s">
        <v>996</v>
      </c>
      <c r="AK36" s="159"/>
      <c r="AM36" s="151"/>
      <c r="AN36" s="152" t="s">
        <v>1635</v>
      </c>
      <c r="AO36" s="130"/>
      <c r="AP36" s="137" t="s">
        <v>1297</v>
      </c>
      <c r="AQ36" s="130"/>
      <c r="AR36" s="137" t="s">
        <v>1636</v>
      </c>
      <c r="AS36" s="130"/>
      <c r="AT36" s="137" t="s">
        <v>1637</v>
      </c>
      <c r="AU36" s="130"/>
      <c r="AV36" s="137" t="s">
        <v>1638</v>
      </c>
      <c r="AW36" s="130"/>
      <c r="AX36" s="1" t="s">
        <v>1639</v>
      </c>
      <c r="AY36" s="130"/>
      <c r="AZ36" s="1" t="s">
        <v>1640</v>
      </c>
      <c r="BA36" s="130"/>
      <c r="BB36" s="1" t="s">
        <v>1641</v>
      </c>
      <c r="BC36" s="130"/>
      <c r="BD36" s="1" t="s">
        <v>1642</v>
      </c>
      <c r="BF36" s="101"/>
      <c r="BG36" s="130">
        <v>10025</v>
      </c>
      <c r="BH36" s="130">
        <v>10160</v>
      </c>
      <c r="BI36" s="131"/>
      <c r="BK36" s="101"/>
      <c r="BL36" s="130">
        <v>10195</v>
      </c>
    </row>
    <row r="37" spans="1:64" ht="16.5" thickTop="1" thickBot="1">
      <c r="A37" s="127">
        <v>37</v>
      </c>
      <c r="B37" s="128">
        <f>SUM(Bestellung!D37)</f>
        <v>0</v>
      </c>
      <c r="C37" s="163"/>
      <c r="D37" s="272">
        <f>SUM(Bestellung!D44)</f>
        <v>0</v>
      </c>
      <c r="E37" s="127">
        <v>44</v>
      </c>
      <c r="F37" s="130">
        <v>103</v>
      </c>
      <c r="G37" s="272">
        <f>SUM(Bestellung!D103)</f>
        <v>0</v>
      </c>
      <c r="I37" s="272">
        <f>SUM(Bestellung!D110)</f>
        <v>0</v>
      </c>
      <c r="J37" s="130">
        <v>110</v>
      </c>
      <c r="K37" s="130">
        <v>178</v>
      </c>
      <c r="L37" s="272">
        <f>SUM(Bestellung!D178)</f>
        <v>10</v>
      </c>
      <c r="N37" s="280">
        <f>SUM(Bestellung!D187)</f>
        <v>10</v>
      </c>
      <c r="O37" s="130" t="s">
        <v>1392</v>
      </c>
      <c r="P37" s="291" t="s">
        <v>1413</v>
      </c>
      <c r="Q37" s="292">
        <f>SUM(Bestellung!D220)</f>
        <v>10</v>
      </c>
      <c r="S37" s="280">
        <f>SUM(Bestellung!D227)</f>
        <v>10</v>
      </c>
      <c r="T37" s="130" t="s">
        <v>1370</v>
      </c>
      <c r="U37" s="291" t="s">
        <v>1390</v>
      </c>
      <c r="V37" s="292">
        <f>SUM(Bestellung!D260)</f>
        <v>0</v>
      </c>
      <c r="X37" s="280">
        <f>SUM(Bestellung!D267)</f>
        <v>10</v>
      </c>
      <c r="Y37" s="130" t="s">
        <v>1348</v>
      </c>
      <c r="Z37" s="158" t="s">
        <v>296</v>
      </c>
      <c r="AA37" s="289"/>
      <c r="AC37" s="132"/>
      <c r="AD37" s="158" t="s">
        <v>358</v>
      </c>
      <c r="AE37" s="158" t="s">
        <v>591</v>
      </c>
      <c r="AF37" s="159"/>
      <c r="AH37" s="132"/>
      <c r="AI37" s="160" t="s">
        <v>603</v>
      </c>
      <c r="AJ37" s="161" t="s">
        <v>1019</v>
      </c>
      <c r="AK37" s="159"/>
      <c r="AM37" s="151"/>
      <c r="AN37" s="152" t="s">
        <v>1643</v>
      </c>
      <c r="AO37" s="130"/>
      <c r="AP37" s="137" t="s">
        <v>1644</v>
      </c>
      <c r="AQ37" s="130"/>
      <c r="AR37" s="137" t="s">
        <v>1645</v>
      </c>
      <c r="AS37" s="130"/>
      <c r="AT37" s="137" t="s">
        <v>1646</v>
      </c>
      <c r="AU37" s="130"/>
      <c r="AV37" s="137" t="s">
        <v>1647</v>
      </c>
      <c r="AW37" s="130"/>
      <c r="AX37" s="1" t="s">
        <v>1648</v>
      </c>
      <c r="AY37" s="130"/>
      <c r="AZ37" s="1" t="s">
        <v>1649</v>
      </c>
      <c r="BA37" s="130"/>
      <c r="BB37" s="1" t="s">
        <v>1650</v>
      </c>
      <c r="BC37" s="130"/>
      <c r="BD37" s="1" t="s">
        <v>1651</v>
      </c>
      <c r="BF37" s="101"/>
      <c r="BG37" s="130">
        <v>10020</v>
      </c>
      <c r="BH37" s="130">
        <v>10162</v>
      </c>
      <c r="BI37" s="131"/>
      <c r="BK37" s="101"/>
      <c r="BL37" s="130">
        <v>10190</v>
      </c>
    </row>
    <row r="38" spans="1:64" ht="16.5" thickTop="1" thickBot="1">
      <c r="A38" s="127">
        <v>38</v>
      </c>
      <c r="B38" s="128">
        <f>SUM(Bestellung!D38)</f>
        <v>0</v>
      </c>
      <c r="C38" s="163"/>
      <c r="D38" s="272">
        <f>SUM(Bestellung!D43)</f>
        <v>0</v>
      </c>
      <c r="E38" s="127">
        <v>43</v>
      </c>
      <c r="F38" s="130">
        <v>104</v>
      </c>
      <c r="G38" s="272">
        <f>SUM(Bestellung!D104)</f>
        <v>0</v>
      </c>
      <c r="I38" s="272">
        <f>SUM(Bestellung!D109)</f>
        <v>0</v>
      </c>
      <c r="J38" s="130">
        <v>109</v>
      </c>
      <c r="K38" s="130">
        <v>179</v>
      </c>
      <c r="L38" s="272">
        <f>SUM(Bestellung!D179)</f>
        <v>10</v>
      </c>
      <c r="N38" s="280">
        <f>SUM(Bestellung!D186)</f>
        <v>10</v>
      </c>
      <c r="O38" s="130" t="s">
        <v>1398</v>
      </c>
      <c r="P38" s="291" t="s">
        <v>1406</v>
      </c>
      <c r="Q38" s="292">
        <f>SUM(Bestellung!D221)</f>
        <v>10</v>
      </c>
      <c r="S38" s="280">
        <f>SUM(Bestellung!D226)</f>
        <v>10</v>
      </c>
      <c r="T38" s="130" t="s">
        <v>1376</v>
      </c>
      <c r="U38" s="291" t="s">
        <v>1384</v>
      </c>
      <c r="V38" s="292">
        <f>SUM(Bestellung!D261)</f>
        <v>7</v>
      </c>
      <c r="X38" s="280">
        <f>SUM(Bestellung!D266)</f>
        <v>10</v>
      </c>
      <c r="Y38" s="130" t="s">
        <v>1354</v>
      </c>
      <c r="Z38" s="158" t="s">
        <v>303</v>
      </c>
      <c r="AA38" s="289"/>
      <c r="AC38" s="132"/>
      <c r="AD38" s="158" t="s">
        <v>336</v>
      </c>
      <c r="AE38" s="158" t="s">
        <v>598</v>
      </c>
      <c r="AF38" s="159"/>
      <c r="AH38" s="132"/>
      <c r="AI38" s="160" t="s">
        <v>600</v>
      </c>
      <c r="AJ38" s="161" t="s">
        <v>1063</v>
      </c>
      <c r="AK38" s="159"/>
      <c r="AM38" s="151"/>
      <c r="AN38" s="152" t="s">
        <v>1652</v>
      </c>
      <c r="AO38" s="130"/>
      <c r="AP38" s="137" t="s">
        <v>1653</v>
      </c>
      <c r="AQ38" s="130"/>
      <c r="AR38" s="137" t="s">
        <v>1654</v>
      </c>
      <c r="AS38" s="130"/>
      <c r="AT38" s="137" t="s">
        <v>1655</v>
      </c>
      <c r="AU38" s="130"/>
      <c r="AV38" s="137" t="s">
        <v>1656</v>
      </c>
      <c r="AW38" s="130"/>
      <c r="AX38" s="1" t="s">
        <v>1657</v>
      </c>
      <c r="AY38" s="130"/>
      <c r="AZ38" s="1" t="s">
        <v>1658</v>
      </c>
      <c r="BA38" s="130"/>
      <c r="BB38" s="1" t="s">
        <v>1659</v>
      </c>
      <c r="BC38" s="130"/>
      <c r="BD38" s="1" t="s">
        <v>1660</v>
      </c>
      <c r="BF38" s="101"/>
      <c r="BG38" s="130">
        <v>10015</v>
      </c>
      <c r="BH38" s="130">
        <v>10165</v>
      </c>
      <c r="BI38" s="131"/>
      <c r="BK38" s="101"/>
      <c r="BL38" s="130">
        <v>10185</v>
      </c>
    </row>
    <row r="39" spans="1:64" ht="16.5" thickTop="1" thickBot="1">
      <c r="A39" s="127">
        <v>39</v>
      </c>
      <c r="B39" s="128">
        <f>SUM(Bestellung!D39)</f>
        <v>0</v>
      </c>
      <c r="C39" s="163"/>
      <c r="D39" s="272">
        <f>SUM(Bestellung!D42)</f>
        <v>0</v>
      </c>
      <c r="E39" s="127">
        <v>42</v>
      </c>
      <c r="F39" s="130">
        <v>105</v>
      </c>
      <c r="G39" s="272">
        <f>SUM(Bestellung!D105)</f>
        <v>0</v>
      </c>
      <c r="I39" s="272">
        <f>SUM(Bestellung!D108)</f>
        <v>0</v>
      </c>
      <c r="J39" s="130">
        <v>108</v>
      </c>
      <c r="K39" s="130">
        <v>180</v>
      </c>
      <c r="L39" s="272">
        <f>SUM(Bestellung!D180)</f>
        <v>10</v>
      </c>
      <c r="N39" s="280">
        <f>SUM(Bestellung!D185)</f>
        <v>0</v>
      </c>
      <c r="O39" s="130" t="s">
        <v>1404</v>
      </c>
      <c r="P39" s="291" t="s">
        <v>1400</v>
      </c>
      <c r="Q39" s="292">
        <f>SUM(Bestellung!D222)</f>
        <v>10</v>
      </c>
      <c r="S39" s="280">
        <f>SUM(Bestellung!D225)</f>
        <v>10</v>
      </c>
      <c r="T39" s="130" t="s">
        <v>1382</v>
      </c>
      <c r="U39" s="291" t="s">
        <v>1378</v>
      </c>
      <c r="V39" s="292">
        <f>SUM(Bestellung!D262)</f>
        <v>7</v>
      </c>
      <c r="X39" s="280">
        <f>SUM(Bestellung!D265)</f>
        <v>7</v>
      </c>
      <c r="Y39" s="130" t="s">
        <v>1360</v>
      </c>
      <c r="Z39" s="158" t="s">
        <v>306</v>
      </c>
      <c r="AA39" s="289"/>
      <c r="AC39" s="132"/>
      <c r="AD39" s="158" t="s">
        <v>334</v>
      </c>
      <c r="AE39" s="164"/>
      <c r="AH39" s="75"/>
      <c r="AI39" s="165"/>
      <c r="AJ39" s="161" t="s">
        <v>1069</v>
      </c>
      <c r="AK39" s="159"/>
      <c r="AM39" s="151"/>
      <c r="AN39" s="152" t="s">
        <v>1661</v>
      </c>
      <c r="AO39" s="130"/>
      <c r="AP39" s="137" t="s">
        <v>1662</v>
      </c>
      <c r="AQ39" s="130"/>
      <c r="AR39" s="166" t="s">
        <v>1663</v>
      </c>
      <c r="AS39" s="130"/>
      <c r="AT39" s="137" t="s">
        <v>1664</v>
      </c>
      <c r="AU39" s="130"/>
      <c r="AV39" s="137" t="s">
        <v>1665</v>
      </c>
      <c r="AW39" s="130"/>
      <c r="AX39" s="1" t="s">
        <v>1666</v>
      </c>
      <c r="AY39" s="130"/>
      <c r="AZ39" s="1" t="s">
        <v>1667</v>
      </c>
      <c r="BA39" s="130"/>
      <c r="BB39" s="1" t="s">
        <v>1668</v>
      </c>
      <c r="BC39" s="130"/>
      <c r="BD39" s="1" t="s">
        <v>1669</v>
      </c>
      <c r="BF39" s="101"/>
      <c r="BG39" s="130">
        <v>10010</v>
      </c>
      <c r="BH39" s="130">
        <v>10167</v>
      </c>
      <c r="BI39" s="131"/>
      <c r="BK39" s="101"/>
      <c r="BL39" s="130">
        <v>10180</v>
      </c>
    </row>
    <row r="40" spans="1:64" ht="16.5" thickTop="1" thickBot="1">
      <c r="A40" s="127">
        <v>40</v>
      </c>
      <c r="B40" s="162">
        <f>SUM(Bestellung!D40)</f>
        <v>0</v>
      </c>
      <c r="C40" s="163"/>
      <c r="D40" s="274">
        <f>SUM(Bestellung!D41)</f>
        <v>0</v>
      </c>
      <c r="E40" s="271">
        <v>41</v>
      </c>
      <c r="F40" s="130">
        <v>106</v>
      </c>
      <c r="G40" s="274">
        <f>SUM(Bestellung!D106)</f>
        <v>0</v>
      </c>
      <c r="I40" s="274">
        <f>SUM(Bestellung!D107)</f>
        <v>0</v>
      </c>
      <c r="J40" s="130">
        <v>107</v>
      </c>
      <c r="K40" s="165"/>
      <c r="N40" s="281">
        <f>SUM(Bestellung!D184)</f>
        <v>10</v>
      </c>
      <c r="O40" s="130" t="s">
        <v>1411</v>
      </c>
      <c r="P40" s="291" t="s">
        <v>1394</v>
      </c>
      <c r="Q40" s="292">
        <f>SUM(Bestellung!D223)</f>
        <v>10</v>
      </c>
      <c r="S40" s="280">
        <f>SUM(Bestellung!D224)</f>
        <v>0</v>
      </c>
      <c r="T40" s="130" t="s">
        <v>1388</v>
      </c>
      <c r="U40" s="291" t="s">
        <v>1372</v>
      </c>
      <c r="V40" s="292">
        <f>SUM(Bestellung!D263)</f>
        <v>7</v>
      </c>
      <c r="X40" s="280">
        <f>SUM(Bestellung!D264)</f>
        <v>10</v>
      </c>
      <c r="Y40" s="130" t="s">
        <v>1366</v>
      </c>
      <c r="Z40" s="158" t="s">
        <v>320</v>
      </c>
      <c r="AA40" s="290"/>
      <c r="AC40" s="132"/>
      <c r="AD40" s="158" t="s">
        <v>331</v>
      </c>
      <c r="AE40" s="167"/>
      <c r="AI40" s="165"/>
      <c r="AJ40" s="161" t="s">
        <v>1118</v>
      </c>
      <c r="AK40" s="159"/>
      <c r="AM40" s="151"/>
      <c r="AN40" s="152" t="s">
        <v>1670</v>
      </c>
      <c r="AO40" s="130"/>
      <c r="AP40" s="137" t="s">
        <v>1671</v>
      </c>
      <c r="AQ40" s="130"/>
      <c r="AR40" s="166" t="s">
        <v>1672</v>
      </c>
      <c r="AS40" s="130"/>
      <c r="AT40" s="137" t="s">
        <v>1673</v>
      </c>
      <c r="AU40" s="130"/>
      <c r="AV40" s="137" t="s">
        <v>1674</v>
      </c>
      <c r="AW40" s="130"/>
      <c r="AX40" s="1" t="s">
        <v>1675</v>
      </c>
      <c r="AY40" s="130"/>
      <c r="AZ40" s="1" t="s">
        <v>1676</v>
      </c>
      <c r="BA40" s="130"/>
      <c r="BB40" s="1" t="s">
        <v>1677</v>
      </c>
      <c r="BC40" s="130"/>
      <c r="BD40" s="1" t="s">
        <v>1678</v>
      </c>
      <c r="BF40" s="101"/>
      <c r="BG40" s="130">
        <v>10005</v>
      </c>
      <c r="BH40" s="130">
        <v>10170</v>
      </c>
      <c r="BI40" s="131"/>
      <c r="BK40" s="101"/>
      <c r="BL40" s="130">
        <v>10177</v>
      </c>
    </row>
    <row r="41" spans="1:64" ht="16.5" thickTop="1" thickBot="1">
      <c r="B41" s="273">
        <f>SUM(B1:B40)</f>
        <v>0</v>
      </c>
      <c r="D41" s="273">
        <f>SUM(D19:D40)</f>
        <v>0</v>
      </c>
      <c r="G41" s="273">
        <f>SUM(G19:G40)</f>
        <v>0</v>
      </c>
      <c r="I41" s="273">
        <f>SUM(I20:I40)</f>
        <v>0</v>
      </c>
      <c r="L41" s="273">
        <f>SUM(L20:L40)</f>
        <v>184</v>
      </c>
      <c r="N41" s="287">
        <f>SUM(N21:N40)</f>
        <v>158</v>
      </c>
      <c r="Q41" s="293">
        <f>SUM(Q21:Q40)</f>
        <v>157</v>
      </c>
      <c r="S41" s="287">
        <f>SUM(S21:S40)</f>
        <v>161</v>
      </c>
      <c r="V41" s="293">
        <f>SUM(V21:V40)</f>
        <v>165</v>
      </c>
      <c r="X41" s="287">
        <f>SUM(X21:X40)</f>
        <v>168</v>
      </c>
      <c r="AA41" s="287">
        <f>SUM(AA21:AA30)</f>
        <v>90</v>
      </c>
    </row>
    <row r="42" spans="1:64" ht="15.75" thickBot="1"/>
    <row r="43" spans="1:64" ht="15.75" thickBot="1">
      <c r="A43" s="1" t="s">
        <v>1680</v>
      </c>
      <c r="F43" s="273">
        <f>SUM(B41+D13+D41+G13+G41+I41+I13+L13+L41+N13)</f>
        <v>461</v>
      </c>
    </row>
    <row r="44" spans="1:64" ht="15.75" thickBot="1">
      <c r="A44" s="1" t="s">
        <v>1689</v>
      </c>
      <c r="F44" s="288">
        <f>SUM(N41+Q41+S41+V41+X41+AA41)</f>
        <v>899</v>
      </c>
    </row>
  </sheetData>
  <mergeCells count="13">
    <mergeCell ref="C3:C7"/>
    <mergeCell ref="H3:H7"/>
    <mergeCell ref="M3:M7"/>
    <mergeCell ref="C25:C29"/>
    <mergeCell ref="H25:H29"/>
    <mergeCell ref="M25:M29"/>
    <mergeCell ref="BJ25:BJ29"/>
    <mergeCell ref="R25:R29"/>
    <mergeCell ref="W25:W29"/>
    <mergeCell ref="AB25:AB29"/>
    <mergeCell ref="AG25:AG29"/>
    <mergeCell ref="AL25:AL29"/>
    <mergeCell ref="BE25:BE29"/>
  </mergeCells>
  <dataValidations count="1">
    <dataValidation operator="equal" allowBlank="1" showInputMessage="1" showErrorMessage="1" sqref="BB19 L20:L39 N2:N12 L2:L12 I2:I12 I20:I40 G19:G40 G2:G12 D1:E12 A1:A36 H3:H7 C1:C31 AZ6 AX6:AX7 AT15:AT40 AP9:AP32 AG25:AG29 AB25:AB29 W25:W29 R25:R29 M25:M29 D14:E16 C37:C40 M3:M7 D19:E40 AZ8 H25:H29 B1:B40 AN17:AN40 AR7:AR38 AV6:AV38 BD8:BD9 AL25:AL29 BE25:BE29 BJ25:BJ29" xr:uid="{00000000-0002-0000-0D00-000000000000}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>
      <selection activeCell="A3" sqref="A3"/>
    </sheetView>
  </sheetViews>
  <sheetFormatPr defaultRowHeight="15"/>
  <sheetData>
    <row r="1" spans="1:1" ht="92.25">
      <c r="A1" s="278">
        <f>Bestellist!B33</f>
        <v>0</v>
      </c>
    </row>
    <row r="2" spans="1:1" ht="92.25">
      <c r="A2" s="279">
        <f>Bestellist!B34</f>
        <v>0</v>
      </c>
    </row>
    <row r="3" spans="1:1" ht="92.25">
      <c r="A3" s="279">
        <f>Bestellist!B35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310"/>
  <sheetViews>
    <sheetView showZeros="0" view="pageLayout" topLeftCell="A100" zoomScaleNormal="100" workbookViewId="0">
      <selection activeCell="F9" sqref="F9"/>
    </sheetView>
  </sheetViews>
  <sheetFormatPr defaultRowHeight="15"/>
  <cols>
    <col min="1" max="1" width="16.140625" customWidth="1"/>
    <col min="2" max="2" width="26.5703125" style="18" customWidth="1"/>
    <col min="3" max="3" width="29.7109375" style="18" customWidth="1"/>
    <col min="4" max="4" width="17.140625" customWidth="1"/>
    <col min="5" max="5" width="11.42578125" style="21" customWidth="1"/>
    <col min="6" max="6" width="13.7109375" customWidth="1"/>
  </cols>
  <sheetData>
    <row r="1" spans="1:6" ht="28.5">
      <c r="A1" s="37" t="s">
        <v>1745</v>
      </c>
      <c r="B1" s="597"/>
      <c r="C1" s="597"/>
      <c r="E1" s="26" t="s">
        <v>2216</v>
      </c>
    </row>
    <row r="2" spans="1:6" s="1" customFormat="1" ht="18" thickBot="1">
      <c r="A2" s="1278" t="s">
        <v>1746</v>
      </c>
      <c r="B2" s="1278"/>
      <c r="C2" s="1278"/>
      <c r="D2" s="1278"/>
      <c r="E2" s="1278"/>
      <c r="F2" s="1278"/>
    </row>
    <row r="3" spans="1:6" s="1" customFormat="1" ht="16.5" thickBot="1">
      <c r="A3" s="1292" t="s">
        <v>3312</v>
      </c>
      <c r="B3" s="1293"/>
      <c r="C3" s="1293"/>
      <c r="D3" s="1293"/>
      <c r="E3" s="1293"/>
      <c r="F3" s="1294"/>
    </row>
    <row r="4" spans="1:6" s="1" customFormat="1" ht="16.5" thickBot="1">
      <c r="A4" s="1295" t="s">
        <v>233</v>
      </c>
      <c r="B4" s="1296"/>
      <c r="C4" s="1296"/>
      <c r="D4" s="1296"/>
      <c r="E4" s="1296"/>
      <c r="F4" s="1296"/>
    </row>
    <row r="5" spans="1:6" s="1" customFormat="1" ht="16.5" thickBot="1">
      <c r="A5" s="1289" t="s">
        <v>3313</v>
      </c>
      <c r="B5" s="1290"/>
      <c r="C5" s="1290"/>
      <c r="D5" s="1290"/>
      <c r="E5" s="1290"/>
      <c r="F5" s="1291"/>
    </row>
    <row r="6" spans="1:6" s="1" customFormat="1" ht="8.25" customHeight="1" thickBot="1">
      <c r="A6" s="294"/>
      <c r="B6" s="598"/>
      <c r="C6" s="598"/>
      <c r="D6" s="294"/>
      <c r="E6" s="294"/>
    </row>
    <row r="7" spans="1:6" ht="15" customHeight="1">
      <c r="A7" s="1279" t="s">
        <v>1165</v>
      </c>
      <c r="B7" s="1281" t="s">
        <v>1166</v>
      </c>
      <c r="C7" s="1282"/>
      <c r="D7" s="1279" t="s">
        <v>1164</v>
      </c>
      <c r="E7" s="1285" t="s">
        <v>138</v>
      </c>
      <c r="F7" s="1287" t="s">
        <v>3311</v>
      </c>
    </row>
    <row r="8" spans="1:6" s="1" customFormat="1" ht="13.5" customHeight="1" thickBot="1">
      <c r="A8" s="1280"/>
      <c r="B8" s="1283"/>
      <c r="C8" s="1284"/>
      <c r="D8" s="1280"/>
      <c r="E8" s="1286"/>
      <c r="F8" s="1288"/>
    </row>
    <row r="9" spans="1:6" ht="13.5" customHeight="1">
      <c r="A9" s="606" t="s">
        <v>1681</v>
      </c>
      <c r="B9" s="607" t="s">
        <v>3199</v>
      </c>
      <c r="C9" s="608" t="s">
        <v>1</v>
      </c>
      <c r="D9" s="609" t="s">
        <v>5</v>
      </c>
      <c r="E9" s="610">
        <v>15</v>
      </c>
      <c r="F9" s="611"/>
    </row>
    <row r="10" spans="1:6" ht="13.5" customHeight="1">
      <c r="A10" s="612" t="s">
        <v>1782</v>
      </c>
      <c r="B10" s="613" t="s">
        <v>3199</v>
      </c>
      <c r="C10" s="614" t="s">
        <v>3</v>
      </c>
      <c r="D10" s="615" t="s">
        <v>18</v>
      </c>
      <c r="E10" s="601">
        <v>15</v>
      </c>
      <c r="F10" s="616"/>
    </row>
    <row r="11" spans="1:6" ht="13.5" customHeight="1">
      <c r="A11" s="612" t="s">
        <v>1682</v>
      </c>
      <c r="B11" s="613" t="s">
        <v>3199</v>
      </c>
      <c r="C11" s="614" t="s">
        <v>4</v>
      </c>
      <c r="D11" s="615" t="s">
        <v>5</v>
      </c>
      <c r="E11" s="601">
        <v>15</v>
      </c>
      <c r="F11" s="616"/>
    </row>
    <row r="12" spans="1:6" ht="13.5" customHeight="1">
      <c r="A12" s="612" t="s">
        <v>1683</v>
      </c>
      <c r="B12" s="613" t="s">
        <v>3199</v>
      </c>
      <c r="C12" s="614" t="s">
        <v>1747</v>
      </c>
      <c r="D12" s="615" t="s">
        <v>5</v>
      </c>
      <c r="E12" s="601">
        <v>15</v>
      </c>
      <c r="F12" s="616"/>
    </row>
    <row r="13" spans="1:6" ht="13.5" customHeight="1">
      <c r="A13" s="612" t="s">
        <v>1684</v>
      </c>
      <c r="B13" s="613" t="s">
        <v>3199</v>
      </c>
      <c r="C13" s="614" t="s">
        <v>1748</v>
      </c>
      <c r="D13" s="615" t="s">
        <v>5</v>
      </c>
      <c r="E13" s="601">
        <v>15</v>
      </c>
      <c r="F13" s="616"/>
    </row>
    <row r="14" spans="1:6" ht="13.5" customHeight="1">
      <c r="A14" s="612" t="s">
        <v>1685</v>
      </c>
      <c r="B14" s="613" t="s">
        <v>3199</v>
      </c>
      <c r="C14" s="614" t="s">
        <v>6</v>
      </c>
      <c r="D14" s="615" t="s">
        <v>5</v>
      </c>
      <c r="E14" s="601">
        <v>15</v>
      </c>
      <c r="F14" s="616"/>
    </row>
    <row r="15" spans="1:6" ht="13.5" customHeight="1">
      <c r="A15" s="612" t="s">
        <v>1783</v>
      </c>
      <c r="B15" s="613" t="s">
        <v>3199</v>
      </c>
      <c r="C15" s="614" t="s">
        <v>7</v>
      </c>
      <c r="D15" s="615" t="s">
        <v>5</v>
      </c>
      <c r="E15" s="601">
        <v>15</v>
      </c>
      <c r="F15" s="616"/>
    </row>
    <row r="16" spans="1:6" ht="13.5" customHeight="1">
      <c r="A16" s="612" t="s">
        <v>1686</v>
      </c>
      <c r="B16" s="613" t="s">
        <v>3199</v>
      </c>
      <c r="C16" s="614" t="s">
        <v>1749</v>
      </c>
      <c r="D16" s="615" t="s">
        <v>5</v>
      </c>
      <c r="E16" s="601">
        <v>15</v>
      </c>
      <c r="F16" s="616"/>
    </row>
    <row r="17" spans="1:6" ht="13.5" customHeight="1">
      <c r="A17" s="612" t="s">
        <v>1687</v>
      </c>
      <c r="B17" s="613" t="s">
        <v>3199</v>
      </c>
      <c r="C17" s="614" t="s">
        <v>8</v>
      </c>
      <c r="D17" s="615" t="s">
        <v>18</v>
      </c>
      <c r="E17" s="601">
        <v>15</v>
      </c>
      <c r="F17" s="616"/>
    </row>
    <row r="18" spans="1:6" ht="13.5" customHeight="1">
      <c r="A18" s="612" t="s">
        <v>1688</v>
      </c>
      <c r="B18" s="613" t="s">
        <v>3199</v>
      </c>
      <c r="C18" s="614" t="s">
        <v>9</v>
      </c>
      <c r="D18" s="615" t="s">
        <v>5</v>
      </c>
      <c r="E18" s="601">
        <v>15</v>
      </c>
      <c r="F18" s="616"/>
    </row>
    <row r="19" spans="1:6" ht="13.5" customHeight="1">
      <c r="A19" s="612" t="s">
        <v>1784</v>
      </c>
      <c r="B19" s="613" t="s">
        <v>3199</v>
      </c>
      <c r="C19" s="614" t="s">
        <v>3200</v>
      </c>
      <c r="D19" s="615" t="s">
        <v>11</v>
      </c>
      <c r="E19" s="601">
        <v>15</v>
      </c>
      <c r="F19" s="616"/>
    </row>
    <row r="20" spans="1:6" ht="13.5" customHeight="1">
      <c r="A20" s="612" t="s">
        <v>1690</v>
      </c>
      <c r="B20" s="613" t="s">
        <v>3199</v>
      </c>
      <c r="C20" s="614" t="s">
        <v>12</v>
      </c>
      <c r="D20" s="615" t="s">
        <v>11</v>
      </c>
      <c r="E20" s="601">
        <v>20</v>
      </c>
      <c r="F20" s="616"/>
    </row>
    <row r="21" spans="1:6" ht="13.5" customHeight="1">
      <c r="A21" s="612" t="s">
        <v>1691</v>
      </c>
      <c r="B21" s="613" t="s">
        <v>3199</v>
      </c>
      <c r="C21" s="614" t="s">
        <v>13</v>
      </c>
      <c r="D21" s="615" t="s">
        <v>11</v>
      </c>
      <c r="E21" s="601">
        <v>30</v>
      </c>
      <c r="F21" s="616"/>
    </row>
    <row r="22" spans="1:6" ht="13.5" customHeight="1">
      <c r="A22" s="612" t="s">
        <v>1785</v>
      </c>
      <c r="B22" s="613" t="s">
        <v>3199</v>
      </c>
      <c r="C22" s="614" t="s">
        <v>14</v>
      </c>
      <c r="D22" s="615" t="s">
        <v>15</v>
      </c>
      <c r="E22" s="601">
        <v>25</v>
      </c>
      <c r="F22" s="616"/>
    </row>
    <row r="23" spans="1:6" ht="13.5" customHeight="1">
      <c r="A23" s="612" t="s">
        <v>1692</v>
      </c>
      <c r="B23" s="613" t="s">
        <v>3199</v>
      </c>
      <c r="C23" s="614" t="s">
        <v>1751</v>
      </c>
      <c r="D23" s="615" t="s">
        <v>15</v>
      </c>
      <c r="E23" s="601">
        <v>25</v>
      </c>
      <c r="F23" s="616"/>
    </row>
    <row r="24" spans="1:6" ht="13.5" customHeight="1">
      <c r="A24" s="612" t="s">
        <v>1786</v>
      </c>
      <c r="B24" s="613" t="s">
        <v>3199</v>
      </c>
      <c r="C24" s="614" t="s">
        <v>16</v>
      </c>
      <c r="D24" s="615" t="s">
        <v>18</v>
      </c>
      <c r="E24" s="601">
        <v>15</v>
      </c>
      <c r="F24" s="616"/>
    </row>
    <row r="25" spans="1:6" ht="13.5" customHeight="1">
      <c r="A25" s="612" t="s">
        <v>1693</v>
      </c>
      <c r="B25" s="613" t="s">
        <v>3199</v>
      </c>
      <c r="C25" s="614" t="s">
        <v>17</v>
      </c>
      <c r="D25" s="615" t="s">
        <v>18</v>
      </c>
      <c r="E25" s="601">
        <v>15</v>
      </c>
      <c r="F25" s="616"/>
    </row>
    <row r="26" spans="1:6" ht="13.5" customHeight="1">
      <c r="A26" s="612" t="s">
        <v>1694</v>
      </c>
      <c r="B26" s="613" t="s">
        <v>3199</v>
      </c>
      <c r="C26" s="614" t="s">
        <v>1752</v>
      </c>
      <c r="D26" s="615" t="s">
        <v>15</v>
      </c>
      <c r="E26" s="601">
        <v>25</v>
      </c>
      <c r="F26" s="616"/>
    </row>
    <row r="27" spans="1:6" ht="13.5" customHeight="1">
      <c r="A27" s="612" t="s">
        <v>1695</v>
      </c>
      <c r="B27" s="613" t="s">
        <v>3199</v>
      </c>
      <c r="C27" s="614" t="s">
        <v>1753</v>
      </c>
      <c r="D27" s="615" t="s">
        <v>18</v>
      </c>
      <c r="E27" s="601">
        <v>15</v>
      </c>
      <c r="F27" s="616"/>
    </row>
    <row r="28" spans="1:6" ht="13.5" customHeight="1">
      <c r="A28" s="612" t="s">
        <v>1696</v>
      </c>
      <c r="B28" s="613" t="s">
        <v>3199</v>
      </c>
      <c r="C28" s="614" t="s">
        <v>1754</v>
      </c>
      <c r="D28" s="615" t="s">
        <v>1755</v>
      </c>
      <c r="E28" s="601">
        <v>20</v>
      </c>
      <c r="F28" s="616"/>
    </row>
    <row r="29" spans="1:6" ht="13.5" customHeight="1">
      <c r="A29" s="612" t="s">
        <v>1787</v>
      </c>
      <c r="B29" s="613" t="s">
        <v>3199</v>
      </c>
      <c r="C29" s="614" t="s">
        <v>19</v>
      </c>
      <c r="D29" s="615" t="s">
        <v>18</v>
      </c>
      <c r="E29" s="601">
        <v>15</v>
      </c>
      <c r="F29" s="616"/>
    </row>
    <row r="30" spans="1:6" ht="13.5" customHeight="1">
      <c r="A30" s="612" t="s">
        <v>1697</v>
      </c>
      <c r="B30" s="613" t="s">
        <v>3199</v>
      </c>
      <c r="C30" s="614" t="s">
        <v>20</v>
      </c>
      <c r="D30" s="615" t="s">
        <v>18</v>
      </c>
      <c r="E30" s="601">
        <v>15</v>
      </c>
      <c r="F30" s="616"/>
    </row>
    <row r="31" spans="1:6" ht="13.5" customHeight="1">
      <c r="A31" s="612" t="s">
        <v>1698</v>
      </c>
      <c r="B31" s="613" t="s">
        <v>3199</v>
      </c>
      <c r="C31" s="614" t="s">
        <v>21</v>
      </c>
      <c r="D31" s="615" t="s">
        <v>18</v>
      </c>
      <c r="E31" s="601">
        <v>12</v>
      </c>
      <c r="F31" s="616"/>
    </row>
    <row r="32" spans="1:6" ht="13.5" customHeight="1">
      <c r="A32" s="612" t="s">
        <v>1699</v>
      </c>
      <c r="B32" s="613" t="s">
        <v>3199</v>
      </c>
      <c r="C32" s="614" t="s">
        <v>23</v>
      </c>
      <c r="D32" s="615" t="s">
        <v>1756</v>
      </c>
      <c r="E32" s="601">
        <v>15</v>
      </c>
      <c r="F32" s="616"/>
    </row>
    <row r="33" spans="1:6" ht="13.5" customHeight="1">
      <c r="A33" s="612" t="s">
        <v>1700</v>
      </c>
      <c r="B33" s="613" t="s">
        <v>3199</v>
      </c>
      <c r="C33" s="614" t="s">
        <v>1757</v>
      </c>
      <c r="D33" s="615" t="s">
        <v>5</v>
      </c>
      <c r="E33" s="601">
        <v>15</v>
      </c>
      <c r="F33" s="616"/>
    </row>
    <row r="34" spans="1:6" ht="13.5" customHeight="1">
      <c r="A34" s="612" t="s">
        <v>1701</v>
      </c>
      <c r="B34" s="613" t="s">
        <v>3199</v>
      </c>
      <c r="C34" s="614" t="s">
        <v>25</v>
      </c>
      <c r="D34" s="615" t="s">
        <v>5</v>
      </c>
      <c r="E34" s="601">
        <v>15</v>
      </c>
      <c r="F34" s="616"/>
    </row>
    <row r="35" spans="1:6" ht="13.5" customHeight="1">
      <c r="A35" s="612" t="s">
        <v>1702</v>
      </c>
      <c r="B35" s="613" t="s">
        <v>3199</v>
      </c>
      <c r="C35" s="614" t="s">
        <v>1758</v>
      </c>
      <c r="D35" s="615" t="s">
        <v>18</v>
      </c>
      <c r="E35" s="601">
        <v>15</v>
      </c>
      <c r="F35" s="616"/>
    </row>
    <row r="36" spans="1:6" ht="13.5" customHeight="1">
      <c r="A36" s="612" t="s">
        <v>1703</v>
      </c>
      <c r="B36" s="613" t="s">
        <v>3199</v>
      </c>
      <c r="C36" s="614" t="s">
        <v>3201</v>
      </c>
      <c r="D36" s="615" t="s">
        <v>18</v>
      </c>
      <c r="E36" s="601">
        <v>15</v>
      </c>
      <c r="F36" s="616"/>
    </row>
    <row r="37" spans="1:6" ht="13.5" customHeight="1">
      <c r="A37" s="612" t="s">
        <v>1704</v>
      </c>
      <c r="B37" s="613" t="s">
        <v>3199</v>
      </c>
      <c r="C37" s="614" t="s">
        <v>1759</v>
      </c>
      <c r="D37" s="615" t="s">
        <v>18</v>
      </c>
      <c r="E37" s="601">
        <v>15</v>
      </c>
      <c r="F37" s="616"/>
    </row>
    <row r="38" spans="1:6" ht="13.5" customHeight="1">
      <c r="A38" s="612" t="s">
        <v>1788</v>
      </c>
      <c r="B38" s="613" t="s">
        <v>3199</v>
      </c>
      <c r="C38" s="614" t="s">
        <v>1760</v>
      </c>
      <c r="D38" s="615" t="s">
        <v>18</v>
      </c>
      <c r="E38" s="601">
        <v>15</v>
      </c>
      <c r="F38" s="616"/>
    </row>
    <row r="39" spans="1:6" ht="13.5" customHeight="1">
      <c r="A39" s="612" t="s">
        <v>1705</v>
      </c>
      <c r="B39" s="613" t="s">
        <v>3199</v>
      </c>
      <c r="C39" s="614" t="s">
        <v>1761</v>
      </c>
      <c r="D39" s="615" t="s">
        <v>18</v>
      </c>
      <c r="E39" s="601">
        <v>15</v>
      </c>
      <c r="F39" s="616"/>
    </row>
    <row r="40" spans="1:6" ht="13.5" customHeight="1">
      <c r="A40" s="612" t="s">
        <v>1706</v>
      </c>
      <c r="B40" s="613" t="s">
        <v>3199</v>
      </c>
      <c r="C40" s="614" t="s">
        <v>27</v>
      </c>
      <c r="D40" s="615" t="s">
        <v>18</v>
      </c>
      <c r="E40" s="601">
        <v>12</v>
      </c>
      <c r="F40" s="616"/>
    </row>
    <row r="41" spans="1:6" ht="13.5" customHeight="1">
      <c r="A41" s="612" t="s">
        <v>1789</v>
      </c>
      <c r="B41" s="613" t="s">
        <v>3199</v>
      </c>
      <c r="C41" s="614" t="s">
        <v>28</v>
      </c>
      <c r="D41" s="615" t="s">
        <v>5</v>
      </c>
      <c r="E41" s="601">
        <v>15</v>
      </c>
      <c r="F41" s="616"/>
    </row>
    <row r="42" spans="1:6" ht="13.5" customHeight="1">
      <c r="A42" s="612" t="s">
        <v>1707</v>
      </c>
      <c r="B42" s="613" t="s">
        <v>3199</v>
      </c>
      <c r="C42" s="614" t="s">
        <v>29</v>
      </c>
      <c r="D42" s="615" t="s">
        <v>5</v>
      </c>
      <c r="E42" s="601">
        <v>15</v>
      </c>
      <c r="F42" s="616"/>
    </row>
    <row r="43" spans="1:6" ht="13.5" customHeight="1">
      <c r="A43" s="612" t="s">
        <v>1708</v>
      </c>
      <c r="B43" s="613" t="s">
        <v>3199</v>
      </c>
      <c r="C43" s="614" t="s">
        <v>30</v>
      </c>
      <c r="D43" s="615" t="s">
        <v>5</v>
      </c>
      <c r="E43" s="601">
        <v>15</v>
      </c>
      <c r="F43" s="616"/>
    </row>
    <row r="44" spans="1:6" ht="13.5" customHeight="1">
      <c r="A44" s="612" t="s">
        <v>1709</v>
      </c>
      <c r="B44" s="613" t="s">
        <v>3199</v>
      </c>
      <c r="C44" s="614" t="s">
        <v>40</v>
      </c>
      <c r="D44" s="615" t="s">
        <v>5</v>
      </c>
      <c r="E44" s="601">
        <v>12</v>
      </c>
      <c r="F44" s="616"/>
    </row>
    <row r="45" spans="1:6" ht="13.5" customHeight="1">
      <c r="A45" s="612" t="s">
        <v>1790</v>
      </c>
      <c r="B45" s="613" t="s">
        <v>3199</v>
      </c>
      <c r="C45" s="614" t="s">
        <v>3202</v>
      </c>
      <c r="D45" s="615" t="s">
        <v>18</v>
      </c>
      <c r="E45" s="601">
        <v>15</v>
      </c>
      <c r="F45" s="616"/>
    </row>
    <row r="46" spans="1:6" s="1" customFormat="1" ht="13.5" customHeight="1">
      <c r="A46" s="612" t="s">
        <v>1710</v>
      </c>
      <c r="B46" s="613" t="s">
        <v>3199</v>
      </c>
      <c r="C46" s="614" t="s">
        <v>3203</v>
      </c>
      <c r="D46" s="615" t="s">
        <v>18</v>
      </c>
      <c r="E46" s="601">
        <v>15</v>
      </c>
      <c r="F46" s="616"/>
    </row>
    <row r="47" spans="1:6" s="1" customFormat="1" ht="13.5" customHeight="1">
      <c r="A47" s="612" t="s">
        <v>1711</v>
      </c>
      <c r="B47" s="613" t="s">
        <v>3199</v>
      </c>
      <c r="C47" s="614" t="s">
        <v>3204</v>
      </c>
      <c r="D47" s="615" t="s">
        <v>18</v>
      </c>
      <c r="E47" s="601">
        <v>15</v>
      </c>
      <c r="F47" s="616"/>
    </row>
    <row r="48" spans="1:6" s="1" customFormat="1" ht="13.5" customHeight="1">
      <c r="A48" s="612" t="s">
        <v>1712</v>
      </c>
      <c r="B48" s="613" t="s">
        <v>3199</v>
      </c>
      <c r="C48" s="614" t="s">
        <v>3205</v>
      </c>
      <c r="D48" s="615" t="s">
        <v>18</v>
      </c>
      <c r="E48" s="601">
        <v>15</v>
      </c>
      <c r="F48" s="616"/>
    </row>
    <row r="49" spans="1:6" s="1" customFormat="1" ht="13.5" customHeight="1">
      <c r="A49" s="612" t="s">
        <v>1713</v>
      </c>
      <c r="B49" s="613" t="s">
        <v>3199</v>
      </c>
      <c r="C49" s="614" t="s">
        <v>3206</v>
      </c>
      <c r="D49" s="615" t="s">
        <v>3232</v>
      </c>
      <c r="E49" s="601">
        <v>12</v>
      </c>
      <c r="F49" s="616"/>
    </row>
    <row r="50" spans="1:6" s="1" customFormat="1" ht="13.5" customHeight="1">
      <c r="A50" s="612" t="s">
        <v>1714</v>
      </c>
      <c r="B50" s="613" t="s">
        <v>3199</v>
      </c>
      <c r="C50" s="614" t="s">
        <v>34</v>
      </c>
      <c r="D50" s="615" t="s">
        <v>18</v>
      </c>
      <c r="E50" s="601">
        <v>12</v>
      </c>
      <c r="F50" s="616"/>
    </row>
    <row r="51" spans="1:6" ht="13.5" customHeight="1">
      <c r="A51" s="612" t="s">
        <v>1715</v>
      </c>
      <c r="B51" s="613" t="s">
        <v>3199</v>
      </c>
      <c r="C51" s="614" t="s">
        <v>35</v>
      </c>
      <c r="D51" s="615" t="s">
        <v>18</v>
      </c>
      <c r="E51" s="601">
        <v>12</v>
      </c>
      <c r="F51" s="616"/>
    </row>
    <row r="52" spans="1:6" ht="13.5" customHeight="1">
      <c r="A52" s="612" t="s">
        <v>1716</v>
      </c>
      <c r="B52" s="613" t="s">
        <v>3199</v>
      </c>
      <c r="C52" s="614" t="s">
        <v>36</v>
      </c>
      <c r="D52" s="615" t="s">
        <v>18</v>
      </c>
      <c r="E52" s="601">
        <v>12</v>
      </c>
      <c r="F52" s="616"/>
    </row>
    <row r="53" spans="1:6" ht="13.5" customHeight="1">
      <c r="A53" s="612" t="s">
        <v>1717</v>
      </c>
      <c r="B53" s="613" t="s">
        <v>3199</v>
      </c>
      <c r="C53" s="614" t="s">
        <v>1765</v>
      </c>
      <c r="D53" s="615" t="s">
        <v>18</v>
      </c>
      <c r="E53" s="601">
        <v>12</v>
      </c>
      <c r="F53" s="616"/>
    </row>
    <row r="54" spans="1:6" s="1" customFormat="1" ht="13.5" customHeight="1">
      <c r="A54" s="612" t="s">
        <v>1791</v>
      </c>
      <c r="B54" s="613" t="s">
        <v>3199</v>
      </c>
      <c r="C54" s="614" t="s">
        <v>39</v>
      </c>
      <c r="D54" s="615" t="s">
        <v>18</v>
      </c>
      <c r="E54" s="601">
        <v>12</v>
      </c>
      <c r="F54" s="616"/>
    </row>
    <row r="55" spans="1:6" s="1" customFormat="1" ht="13.5" customHeight="1">
      <c r="A55" s="612" t="s">
        <v>1718</v>
      </c>
      <c r="B55" s="613" t="s">
        <v>3199</v>
      </c>
      <c r="C55" s="614" t="s">
        <v>1766</v>
      </c>
      <c r="D55" s="615" t="s">
        <v>18</v>
      </c>
      <c r="E55" s="601">
        <v>15</v>
      </c>
      <c r="F55" s="616"/>
    </row>
    <row r="56" spans="1:6" s="1" customFormat="1" ht="13.5" customHeight="1">
      <c r="A56" s="612" t="s">
        <v>1792</v>
      </c>
      <c r="B56" s="613" t="s">
        <v>3199</v>
      </c>
      <c r="C56" s="614" t="s">
        <v>353</v>
      </c>
      <c r="D56" s="615" t="s">
        <v>18</v>
      </c>
      <c r="E56" s="601">
        <v>12</v>
      </c>
      <c r="F56" s="616"/>
    </row>
    <row r="57" spans="1:6" ht="13.5" customHeight="1">
      <c r="A57" s="612" t="s">
        <v>1719</v>
      </c>
      <c r="B57" s="613" t="s">
        <v>3199</v>
      </c>
      <c r="C57" s="614" t="s">
        <v>41</v>
      </c>
      <c r="D57" s="615" t="s">
        <v>18</v>
      </c>
      <c r="E57" s="601">
        <v>12</v>
      </c>
      <c r="F57" s="616"/>
    </row>
    <row r="58" spans="1:6" s="1" customFormat="1" ht="13.5" customHeight="1">
      <c r="A58" s="612" t="s">
        <v>1793</v>
      </c>
      <c r="B58" s="613" t="s">
        <v>3199</v>
      </c>
      <c r="C58" s="614" t="s">
        <v>42</v>
      </c>
      <c r="D58" s="615" t="s">
        <v>18</v>
      </c>
      <c r="E58" s="601">
        <v>12</v>
      </c>
      <c r="F58" s="616"/>
    </row>
    <row r="59" spans="1:6" ht="13.5" customHeight="1">
      <c r="A59" s="612" t="s">
        <v>1794</v>
      </c>
      <c r="B59" s="613" t="s">
        <v>3207</v>
      </c>
      <c r="C59" s="614" t="s">
        <v>1767</v>
      </c>
      <c r="D59" s="615" t="s">
        <v>43</v>
      </c>
      <c r="E59" s="601">
        <v>30</v>
      </c>
      <c r="F59" s="616"/>
    </row>
    <row r="60" spans="1:6" ht="12" customHeight="1">
      <c r="A60" s="612" t="s">
        <v>1795</v>
      </c>
      <c r="B60" s="613" t="s">
        <v>3207</v>
      </c>
      <c r="C60" s="614" t="s">
        <v>44</v>
      </c>
      <c r="D60" s="615" t="s">
        <v>43</v>
      </c>
      <c r="E60" s="601">
        <v>30</v>
      </c>
      <c r="F60" s="616"/>
    </row>
    <row r="61" spans="1:6" ht="13.5" customHeight="1">
      <c r="A61" s="612" t="s">
        <v>1796</v>
      </c>
      <c r="B61" s="613" t="s">
        <v>3207</v>
      </c>
      <c r="C61" s="614" t="s">
        <v>46</v>
      </c>
      <c r="D61" s="615" t="s">
        <v>43</v>
      </c>
      <c r="E61" s="601">
        <v>30</v>
      </c>
      <c r="F61" s="616"/>
    </row>
    <row r="62" spans="1:6" ht="13.5" customHeight="1">
      <c r="A62" s="612" t="s">
        <v>1720</v>
      </c>
      <c r="B62" s="613" t="s">
        <v>3207</v>
      </c>
      <c r="C62" s="614" t="s">
        <v>47</v>
      </c>
      <c r="D62" s="615" t="s">
        <v>43</v>
      </c>
      <c r="E62" s="601">
        <v>30</v>
      </c>
      <c r="F62" s="616"/>
    </row>
    <row r="63" spans="1:6" ht="13.5" customHeight="1">
      <c r="A63" s="612" t="s">
        <v>1721</v>
      </c>
      <c r="B63" s="613" t="s">
        <v>3207</v>
      </c>
      <c r="C63" s="614" t="s">
        <v>48</v>
      </c>
      <c r="D63" s="615" t="s">
        <v>49</v>
      </c>
      <c r="E63" s="601">
        <v>20</v>
      </c>
      <c r="F63" s="616"/>
    </row>
    <row r="64" spans="1:6" ht="13.5" customHeight="1">
      <c r="A64" s="612" t="s">
        <v>1722</v>
      </c>
      <c r="B64" s="613" t="s">
        <v>3207</v>
      </c>
      <c r="C64" s="614" t="s">
        <v>50</v>
      </c>
      <c r="D64" s="615" t="s">
        <v>49</v>
      </c>
      <c r="E64" s="601">
        <v>20</v>
      </c>
      <c r="F64" s="616"/>
    </row>
    <row r="65" spans="1:6" ht="13.5" customHeight="1">
      <c r="A65" s="612" t="s">
        <v>1723</v>
      </c>
      <c r="B65" s="613" t="s">
        <v>3207</v>
      </c>
      <c r="C65" s="614" t="s">
        <v>51</v>
      </c>
      <c r="D65" s="615" t="s">
        <v>49</v>
      </c>
      <c r="E65" s="601">
        <v>20</v>
      </c>
      <c r="F65" s="616"/>
    </row>
    <row r="66" spans="1:6" ht="13.5" customHeight="1">
      <c r="A66" s="612" t="s">
        <v>1724</v>
      </c>
      <c r="B66" s="613" t="s">
        <v>3207</v>
      </c>
      <c r="C66" s="614" t="s">
        <v>52</v>
      </c>
      <c r="D66" s="615" t="s">
        <v>49</v>
      </c>
      <c r="E66" s="601">
        <v>20</v>
      </c>
      <c r="F66" s="616"/>
    </row>
    <row r="67" spans="1:6" ht="13.5" customHeight="1">
      <c r="A67" s="612" t="s">
        <v>1797</v>
      </c>
      <c r="B67" s="613" t="s">
        <v>3207</v>
      </c>
      <c r="C67" s="614" t="s">
        <v>1768</v>
      </c>
      <c r="D67" s="615" t="s">
        <v>49</v>
      </c>
      <c r="E67" s="601">
        <v>20</v>
      </c>
      <c r="F67" s="616"/>
    </row>
    <row r="68" spans="1:6" ht="13.5" customHeight="1">
      <c r="A68" s="612" t="s">
        <v>1798</v>
      </c>
      <c r="B68" s="613" t="s">
        <v>3208</v>
      </c>
      <c r="C68" s="614" t="s">
        <v>1769</v>
      </c>
      <c r="D68" s="615" t="s">
        <v>18</v>
      </c>
      <c r="E68" s="601">
        <v>15</v>
      </c>
      <c r="F68" s="616"/>
    </row>
    <row r="69" spans="1:6" ht="13.5" customHeight="1" thickBot="1">
      <c r="A69" s="612" t="s">
        <v>1725</v>
      </c>
      <c r="B69" s="613" t="s">
        <v>3208</v>
      </c>
      <c r="C69" s="614" t="s">
        <v>55</v>
      </c>
      <c r="D69" s="615" t="s">
        <v>56</v>
      </c>
      <c r="E69" s="601">
        <v>15</v>
      </c>
      <c r="F69" s="616"/>
    </row>
    <row r="70" spans="1:6" ht="16.5" customHeight="1">
      <c r="A70" s="1279" t="s">
        <v>1165</v>
      </c>
      <c r="B70" s="1281" t="s">
        <v>1166</v>
      </c>
      <c r="C70" s="1282"/>
      <c r="D70" s="1279" t="s">
        <v>1164</v>
      </c>
      <c r="E70" s="1285" t="s">
        <v>138</v>
      </c>
      <c r="F70" s="1287" t="s">
        <v>3311</v>
      </c>
    </row>
    <row r="71" spans="1:6" ht="12" customHeight="1">
      <c r="A71" s="1297"/>
      <c r="B71" s="1298"/>
      <c r="C71" s="1299"/>
      <c r="D71" s="1297"/>
      <c r="E71" s="1300"/>
      <c r="F71" s="1301"/>
    </row>
    <row r="72" spans="1:6" ht="8.25" customHeight="1" thickBot="1">
      <c r="A72" s="1280"/>
      <c r="B72" s="1283"/>
      <c r="C72" s="1284"/>
      <c r="D72" s="1280"/>
      <c r="E72" s="1286"/>
      <c r="F72" s="1288"/>
    </row>
    <row r="73" spans="1:6" ht="13.5" customHeight="1">
      <c r="A73" s="612" t="s">
        <v>1799</v>
      </c>
      <c r="B73" s="613" t="s">
        <v>3208</v>
      </c>
      <c r="C73" s="614" t="s">
        <v>58</v>
      </c>
      <c r="D73" s="615" t="s">
        <v>56</v>
      </c>
      <c r="E73" s="601">
        <v>15</v>
      </c>
      <c r="F73" s="616"/>
    </row>
    <row r="74" spans="1:6" ht="13.5" customHeight="1">
      <c r="A74" s="612" t="s">
        <v>1800</v>
      </c>
      <c r="B74" s="613" t="s">
        <v>3208</v>
      </c>
      <c r="C74" s="614" t="s">
        <v>59</v>
      </c>
      <c r="D74" s="615" t="s">
        <v>56</v>
      </c>
      <c r="E74" s="601">
        <v>15</v>
      </c>
      <c r="F74" s="616"/>
    </row>
    <row r="75" spans="1:6" ht="13.5" customHeight="1">
      <c r="A75" s="612" t="s">
        <v>1726</v>
      </c>
      <c r="B75" s="613" t="s">
        <v>3208</v>
      </c>
      <c r="C75" s="614" t="s">
        <v>60</v>
      </c>
      <c r="D75" s="615" t="s">
        <v>56</v>
      </c>
      <c r="E75" s="601">
        <v>25</v>
      </c>
      <c r="F75" s="616"/>
    </row>
    <row r="76" spans="1:6" ht="13.5" customHeight="1">
      <c r="A76" s="612" t="s">
        <v>1801</v>
      </c>
      <c r="B76" s="613" t="s">
        <v>3208</v>
      </c>
      <c r="C76" s="614" t="s">
        <v>3209</v>
      </c>
      <c r="D76" s="617" t="s">
        <v>18</v>
      </c>
      <c r="E76" s="601">
        <v>12</v>
      </c>
      <c r="F76" s="616"/>
    </row>
    <row r="77" spans="1:6" ht="13.5" customHeight="1">
      <c r="A77" s="612" t="s">
        <v>1802</v>
      </c>
      <c r="B77" s="613" t="s">
        <v>3208</v>
      </c>
      <c r="C77" s="614" t="s">
        <v>62</v>
      </c>
      <c r="D77" s="615" t="s">
        <v>56</v>
      </c>
      <c r="E77" s="601">
        <v>25</v>
      </c>
      <c r="F77" s="616"/>
    </row>
    <row r="78" spans="1:6" ht="13.5" customHeight="1">
      <c r="A78" s="612" t="s">
        <v>1727</v>
      </c>
      <c r="B78" s="613" t="s">
        <v>3208</v>
      </c>
      <c r="C78" s="614" t="s">
        <v>63</v>
      </c>
      <c r="D78" s="615" t="s">
        <v>56</v>
      </c>
      <c r="E78" s="601">
        <v>25</v>
      </c>
      <c r="F78" s="616"/>
    </row>
    <row r="79" spans="1:6" ht="13.5" customHeight="1">
      <c r="A79" s="612" t="s">
        <v>1803</v>
      </c>
      <c r="B79" s="613" t="s">
        <v>3208</v>
      </c>
      <c r="C79" s="614" t="s">
        <v>3210</v>
      </c>
      <c r="D79" s="615" t="s">
        <v>56</v>
      </c>
      <c r="E79" s="601">
        <v>20</v>
      </c>
      <c r="F79" s="616"/>
    </row>
    <row r="80" spans="1:6" ht="13.5" customHeight="1">
      <c r="A80" s="612" t="s">
        <v>1728</v>
      </c>
      <c r="B80" s="613" t="s">
        <v>3208</v>
      </c>
      <c r="C80" s="614" t="s">
        <v>65</v>
      </c>
      <c r="D80" s="615" t="s">
        <v>56</v>
      </c>
      <c r="E80" s="601">
        <v>25</v>
      </c>
      <c r="F80" s="616"/>
    </row>
    <row r="81" spans="1:6" ht="13.5" customHeight="1">
      <c r="A81" s="612" t="s">
        <v>1729</v>
      </c>
      <c r="B81" s="613" t="s">
        <v>3208</v>
      </c>
      <c r="C81" s="614" t="s">
        <v>3211</v>
      </c>
      <c r="D81" s="615" t="s">
        <v>56</v>
      </c>
      <c r="E81" s="601">
        <v>25</v>
      </c>
      <c r="F81" s="616"/>
    </row>
    <row r="82" spans="1:6" ht="13.5" customHeight="1">
      <c r="A82" s="612" t="s">
        <v>1804</v>
      </c>
      <c r="B82" s="613" t="s">
        <v>3212</v>
      </c>
      <c r="C82" s="614" t="s">
        <v>48</v>
      </c>
      <c r="D82" s="615" t="s">
        <v>66</v>
      </c>
      <c r="E82" s="601">
        <v>7</v>
      </c>
      <c r="F82" s="616"/>
    </row>
    <row r="83" spans="1:6" ht="13.5" customHeight="1">
      <c r="A83" s="612" t="s">
        <v>1730</v>
      </c>
      <c r="B83" s="613" t="s">
        <v>3212</v>
      </c>
      <c r="C83" s="614" t="s">
        <v>68</v>
      </c>
      <c r="D83" s="615" t="s">
        <v>66</v>
      </c>
      <c r="E83" s="601">
        <v>7</v>
      </c>
      <c r="F83" s="616"/>
    </row>
    <row r="84" spans="1:6" ht="13.5" customHeight="1">
      <c r="A84" s="612" t="s">
        <v>1805</v>
      </c>
      <c r="B84" s="613" t="s">
        <v>3212</v>
      </c>
      <c r="C84" s="614" t="s">
        <v>51</v>
      </c>
      <c r="D84" s="615" t="s">
        <v>66</v>
      </c>
      <c r="E84" s="601">
        <v>7</v>
      </c>
      <c r="F84" s="616"/>
    </row>
    <row r="85" spans="1:6" ht="13.5" customHeight="1">
      <c r="A85" s="612" t="s">
        <v>1806</v>
      </c>
      <c r="B85" s="613" t="s">
        <v>3212</v>
      </c>
      <c r="C85" s="614" t="s">
        <v>69</v>
      </c>
      <c r="D85" s="615" t="s">
        <v>66</v>
      </c>
      <c r="E85" s="601">
        <v>7</v>
      </c>
      <c r="F85" s="616"/>
    </row>
    <row r="86" spans="1:6" ht="13.5" customHeight="1">
      <c r="A86" s="612" t="s">
        <v>1807</v>
      </c>
      <c r="B86" s="613" t="s">
        <v>3212</v>
      </c>
      <c r="C86" s="614" t="s">
        <v>1770</v>
      </c>
      <c r="D86" s="615" t="s">
        <v>66</v>
      </c>
      <c r="E86" s="601">
        <v>7</v>
      </c>
      <c r="F86" s="616"/>
    </row>
    <row r="87" spans="1:6" ht="13.5" customHeight="1">
      <c r="A87" s="612" t="s">
        <v>1808</v>
      </c>
      <c r="B87" s="613" t="s">
        <v>72</v>
      </c>
      <c r="C87" s="614" t="s">
        <v>71</v>
      </c>
      <c r="D87" s="615" t="s">
        <v>49</v>
      </c>
      <c r="E87" s="601">
        <v>50</v>
      </c>
      <c r="F87" s="616"/>
    </row>
    <row r="88" spans="1:6" ht="13.5" customHeight="1">
      <c r="A88" s="612" t="s">
        <v>1731</v>
      </c>
      <c r="B88" s="613" t="s">
        <v>72</v>
      </c>
      <c r="C88" s="614" t="s">
        <v>73</v>
      </c>
      <c r="D88" s="615" t="s">
        <v>57</v>
      </c>
      <c r="E88" s="601">
        <v>25</v>
      </c>
      <c r="F88" s="616"/>
    </row>
    <row r="89" spans="1:6" ht="13.5" customHeight="1">
      <c r="A89" s="612" t="s">
        <v>1732</v>
      </c>
      <c r="B89" s="613" t="s">
        <v>116</v>
      </c>
      <c r="C89" s="618" t="s">
        <v>3213</v>
      </c>
      <c r="D89" s="615" t="s">
        <v>3214</v>
      </c>
      <c r="E89" s="601">
        <v>50</v>
      </c>
      <c r="F89" s="616"/>
    </row>
    <row r="90" spans="1:6" ht="13.5" customHeight="1">
      <c r="A90" s="612" t="s">
        <v>1733</v>
      </c>
      <c r="B90" s="613" t="s">
        <v>72</v>
      </c>
      <c r="C90" s="614" t="s">
        <v>74</v>
      </c>
      <c r="D90" s="615" t="s">
        <v>57</v>
      </c>
      <c r="E90" s="601">
        <v>40</v>
      </c>
      <c r="F90" s="616"/>
    </row>
    <row r="91" spans="1:6" ht="13.5" customHeight="1">
      <c r="A91" s="612" t="s">
        <v>1809</v>
      </c>
      <c r="B91" s="613" t="s">
        <v>75</v>
      </c>
      <c r="C91" s="614" t="s">
        <v>1772</v>
      </c>
      <c r="D91" s="615" t="s">
        <v>77</v>
      </c>
      <c r="E91" s="601">
        <v>2</v>
      </c>
      <c r="F91" s="616"/>
    </row>
    <row r="92" spans="1:6" ht="13.5" customHeight="1">
      <c r="A92" s="612" t="s">
        <v>1734</v>
      </c>
      <c r="B92" s="613" t="s">
        <v>75</v>
      </c>
      <c r="C92" s="614" t="s">
        <v>81</v>
      </c>
      <c r="D92" s="615" t="s">
        <v>77</v>
      </c>
      <c r="E92" s="601">
        <v>2</v>
      </c>
      <c r="F92" s="616"/>
    </row>
    <row r="93" spans="1:6" ht="13.5" customHeight="1">
      <c r="A93" s="612" t="s">
        <v>1735</v>
      </c>
      <c r="B93" s="613" t="s">
        <v>75</v>
      </c>
      <c r="C93" s="614" t="s">
        <v>78</v>
      </c>
      <c r="D93" s="615" t="s">
        <v>54</v>
      </c>
      <c r="E93" s="601">
        <v>10</v>
      </c>
      <c r="F93" s="616"/>
    </row>
    <row r="94" spans="1:6" ht="13.5" customHeight="1">
      <c r="A94" s="612" t="s">
        <v>1736</v>
      </c>
      <c r="B94" s="613" t="s">
        <v>75</v>
      </c>
      <c r="C94" s="614" t="s">
        <v>79</v>
      </c>
      <c r="D94" s="615" t="s">
        <v>54</v>
      </c>
      <c r="E94" s="601">
        <v>10</v>
      </c>
      <c r="F94" s="616"/>
    </row>
    <row r="95" spans="1:6" ht="13.5" customHeight="1">
      <c r="A95" s="612" t="s">
        <v>1737</v>
      </c>
      <c r="B95" s="613" t="s">
        <v>75</v>
      </c>
      <c r="C95" s="614" t="s">
        <v>80</v>
      </c>
      <c r="D95" s="615" t="s">
        <v>54</v>
      </c>
      <c r="E95" s="601">
        <v>10</v>
      </c>
      <c r="F95" s="616"/>
    </row>
    <row r="96" spans="1:6" ht="13.5" customHeight="1">
      <c r="A96" s="612" t="s">
        <v>1738</v>
      </c>
      <c r="B96" s="613" t="s">
        <v>75</v>
      </c>
      <c r="C96" s="614" t="s">
        <v>1773</v>
      </c>
      <c r="D96" s="615" t="s">
        <v>85</v>
      </c>
      <c r="E96" s="601">
        <v>50</v>
      </c>
      <c r="F96" s="616"/>
    </row>
    <row r="97" spans="1:6" ht="13.5" customHeight="1">
      <c r="A97" s="612" t="s">
        <v>1739</v>
      </c>
      <c r="B97" s="613" t="s">
        <v>94</v>
      </c>
      <c r="C97" s="614" t="s">
        <v>3215</v>
      </c>
      <c r="D97" s="615" t="s">
        <v>56</v>
      </c>
      <c r="E97" s="601">
        <v>10</v>
      </c>
      <c r="F97" s="616"/>
    </row>
    <row r="98" spans="1:6" ht="13.5" customHeight="1">
      <c r="A98" s="612" t="s">
        <v>1740</v>
      </c>
      <c r="B98" s="613" t="s">
        <v>82</v>
      </c>
      <c r="C98" s="614" t="s">
        <v>83</v>
      </c>
      <c r="D98" s="615" t="s">
        <v>43</v>
      </c>
      <c r="E98" s="601">
        <v>10</v>
      </c>
      <c r="F98" s="616"/>
    </row>
    <row r="99" spans="1:6" ht="13.5" customHeight="1">
      <c r="A99" s="612" t="s">
        <v>1810</v>
      </c>
      <c r="B99" s="613" t="s">
        <v>82</v>
      </c>
      <c r="C99" s="614" t="s">
        <v>84</v>
      </c>
      <c r="D99" s="615" t="s">
        <v>85</v>
      </c>
      <c r="E99" s="601">
        <v>50</v>
      </c>
      <c r="F99" s="616"/>
    </row>
    <row r="100" spans="1:6" ht="13.5" customHeight="1">
      <c r="A100" s="612" t="s">
        <v>1811</v>
      </c>
      <c r="B100" s="613" t="s">
        <v>82</v>
      </c>
      <c r="C100" s="614" t="s">
        <v>1774</v>
      </c>
      <c r="D100" s="615" t="s">
        <v>86</v>
      </c>
      <c r="E100" s="601">
        <v>50</v>
      </c>
      <c r="F100" s="616"/>
    </row>
    <row r="101" spans="1:6" ht="13.5" customHeight="1">
      <c r="A101" s="612" t="s">
        <v>1812</v>
      </c>
      <c r="B101" s="613" t="s">
        <v>87</v>
      </c>
      <c r="C101" s="614" t="s">
        <v>3216</v>
      </c>
      <c r="D101" s="615" t="s">
        <v>85</v>
      </c>
      <c r="E101" s="601">
        <v>20</v>
      </c>
      <c r="F101" s="616"/>
    </row>
    <row r="102" spans="1:6" ht="13.5" customHeight="1">
      <c r="A102" s="612" t="s">
        <v>1741</v>
      </c>
      <c r="B102" s="613" t="s">
        <v>90</v>
      </c>
      <c r="C102" s="614" t="s">
        <v>91</v>
      </c>
      <c r="D102" s="615" t="s">
        <v>57</v>
      </c>
      <c r="E102" s="601">
        <v>20</v>
      </c>
      <c r="F102" s="616"/>
    </row>
    <row r="103" spans="1:6" ht="13.5" customHeight="1">
      <c r="A103" s="612" t="s">
        <v>1813</v>
      </c>
      <c r="B103" s="613" t="s">
        <v>90</v>
      </c>
      <c r="C103" s="614" t="s">
        <v>93</v>
      </c>
      <c r="D103" s="615" t="s">
        <v>11</v>
      </c>
      <c r="E103" s="601">
        <v>20</v>
      </c>
      <c r="F103" s="616"/>
    </row>
    <row r="104" spans="1:6" ht="13.5" customHeight="1">
      <c r="A104" s="612" t="s">
        <v>1814</v>
      </c>
      <c r="B104" s="613" t="s">
        <v>90</v>
      </c>
      <c r="C104" s="614" t="s">
        <v>132</v>
      </c>
      <c r="D104" s="615" t="s">
        <v>932</v>
      </c>
      <c r="E104" s="601">
        <v>1</v>
      </c>
      <c r="F104" s="616"/>
    </row>
    <row r="105" spans="1:6" ht="13.5" customHeight="1">
      <c r="A105" s="612" t="s">
        <v>1815</v>
      </c>
      <c r="B105" s="613" t="s">
        <v>3217</v>
      </c>
      <c r="C105" s="614" t="s">
        <v>3218</v>
      </c>
      <c r="D105" s="615" t="s">
        <v>11</v>
      </c>
      <c r="E105" s="601">
        <v>20</v>
      </c>
      <c r="F105" s="616"/>
    </row>
    <row r="106" spans="1:6" ht="13.5" customHeight="1">
      <c r="A106" s="612" t="s">
        <v>1816</v>
      </c>
      <c r="B106" s="613" t="s">
        <v>108</v>
      </c>
      <c r="C106" s="614" t="s">
        <v>1775</v>
      </c>
      <c r="D106" s="615" t="s">
        <v>1776</v>
      </c>
      <c r="E106" s="601">
        <v>2</v>
      </c>
      <c r="F106" s="616"/>
    </row>
    <row r="107" spans="1:6" ht="13.5" customHeight="1">
      <c r="A107" s="612" t="s">
        <v>1742</v>
      </c>
      <c r="B107" s="613" t="s">
        <v>104</v>
      </c>
      <c r="C107" s="614" t="s">
        <v>104</v>
      </c>
      <c r="D107" s="615" t="s">
        <v>106</v>
      </c>
      <c r="E107" s="601">
        <v>3</v>
      </c>
      <c r="F107" s="616"/>
    </row>
    <row r="108" spans="1:6" ht="13.5" customHeight="1">
      <c r="A108" s="612" t="s">
        <v>1743</v>
      </c>
      <c r="B108" s="613" t="s">
        <v>1777</v>
      </c>
      <c r="C108" s="614" t="s">
        <v>3219</v>
      </c>
      <c r="D108" s="615" t="s">
        <v>85</v>
      </c>
      <c r="E108" s="601">
        <v>50</v>
      </c>
      <c r="F108" s="616"/>
    </row>
    <row r="109" spans="1:6" ht="13.5" customHeight="1">
      <c r="A109" s="612" t="s">
        <v>1744</v>
      </c>
      <c r="B109" s="613" t="s">
        <v>111</v>
      </c>
      <c r="C109" s="614" t="s">
        <v>1779</v>
      </c>
      <c r="D109" s="615" t="s">
        <v>85</v>
      </c>
      <c r="E109" s="601">
        <v>50</v>
      </c>
      <c r="F109" s="616"/>
    </row>
    <row r="110" spans="1:6" ht="13.5" customHeight="1">
      <c r="A110" s="612" t="s">
        <v>1817</v>
      </c>
      <c r="B110" s="613" t="s">
        <v>96</v>
      </c>
      <c r="C110" s="614" t="s">
        <v>107</v>
      </c>
      <c r="D110" s="615" t="s">
        <v>11</v>
      </c>
      <c r="E110" s="601">
        <v>20</v>
      </c>
      <c r="F110" s="616"/>
    </row>
    <row r="111" spans="1:6" ht="13.5" customHeight="1">
      <c r="A111" s="612" t="s">
        <v>1365</v>
      </c>
      <c r="B111" s="613" t="s">
        <v>112</v>
      </c>
      <c r="C111" s="614" t="s">
        <v>113</v>
      </c>
      <c r="D111" s="615" t="s">
        <v>114</v>
      </c>
      <c r="E111" s="601">
        <v>15</v>
      </c>
      <c r="F111" s="616"/>
    </row>
    <row r="112" spans="1:6" ht="13.5" customHeight="1">
      <c r="A112" s="612" t="s">
        <v>1371</v>
      </c>
      <c r="B112" s="613" t="s">
        <v>1780</v>
      </c>
      <c r="C112" s="614" t="s">
        <v>3220</v>
      </c>
      <c r="D112" s="615" t="s">
        <v>11</v>
      </c>
      <c r="E112" s="601">
        <v>50</v>
      </c>
      <c r="F112" s="616"/>
    </row>
    <row r="113" spans="1:6" ht="13.5" customHeight="1">
      <c r="A113" s="612" t="s">
        <v>1377</v>
      </c>
      <c r="B113" s="613" t="s">
        <v>89</v>
      </c>
      <c r="C113" s="614" t="s">
        <v>115</v>
      </c>
      <c r="D113" s="615" t="s">
        <v>43</v>
      </c>
      <c r="E113" s="601">
        <v>25</v>
      </c>
      <c r="F113" s="616"/>
    </row>
    <row r="114" spans="1:6" ht="13.5" customHeight="1">
      <c r="A114" s="612" t="s">
        <v>1383</v>
      </c>
      <c r="B114" s="613" t="s">
        <v>117</v>
      </c>
      <c r="C114" s="326" t="s">
        <v>118</v>
      </c>
      <c r="D114" s="615" t="s">
        <v>85</v>
      </c>
      <c r="E114" s="601">
        <v>50</v>
      </c>
      <c r="F114" s="616"/>
    </row>
    <row r="115" spans="1:6" ht="13.5" customHeight="1">
      <c r="A115" s="612" t="s">
        <v>1389</v>
      </c>
      <c r="B115" s="613" t="s">
        <v>119</v>
      </c>
      <c r="C115" s="614" t="s">
        <v>120</v>
      </c>
      <c r="D115" s="615" t="s">
        <v>121</v>
      </c>
      <c r="E115" s="601">
        <v>10</v>
      </c>
      <c r="F115" s="616"/>
    </row>
    <row r="116" spans="1:6" ht="13.5" customHeight="1">
      <c r="A116" s="612" t="s">
        <v>1818</v>
      </c>
      <c r="B116" s="613" t="s">
        <v>207</v>
      </c>
      <c r="C116" s="614" t="s">
        <v>3221</v>
      </c>
      <c r="D116" s="615" t="s">
        <v>66</v>
      </c>
      <c r="E116" s="601">
        <v>5</v>
      </c>
      <c r="F116" s="616"/>
    </row>
    <row r="117" spans="1:6" ht="13.5" customHeight="1">
      <c r="A117" s="612" t="s">
        <v>1819</v>
      </c>
      <c r="B117" s="613" t="s">
        <v>207</v>
      </c>
      <c r="C117" s="614" t="s">
        <v>122</v>
      </c>
      <c r="D117" s="615" t="s">
        <v>106</v>
      </c>
      <c r="E117" s="601">
        <v>12</v>
      </c>
      <c r="F117" s="616"/>
    </row>
    <row r="118" spans="1:6" s="1" customFormat="1" ht="13.5" customHeight="1">
      <c r="A118" s="612" t="s">
        <v>1395</v>
      </c>
      <c r="B118" s="613" t="s">
        <v>207</v>
      </c>
      <c r="C118" s="614" t="s">
        <v>123</v>
      </c>
      <c r="D118" s="615" t="s">
        <v>106</v>
      </c>
      <c r="E118" s="601">
        <v>12</v>
      </c>
      <c r="F118" s="616"/>
    </row>
    <row r="119" spans="1:6" s="1" customFormat="1" ht="13.5" customHeight="1">
      <c r="A119" s="612" t="s">
        <v>1401</v>
      </c>
      <c r="B119" s="613" t="s">
        <v>207</v>
      </c>
      <c r="C119" s="614" t="s">
        <v>125</v>
      </c>
      <c r="D119" s="615" t="s">
        <v>106</v>
      </c>
      <c r="E119" s="601">
        <v>12</v>
      </c>
      <c r="F119" s="616"/>
    </row>
    <row r="120" spans="1:6" s="1" customFormat="1" ht="13.5" customHeight="1">
      <c r="A120" s="612" t="s">
        <v>1407</v>
      </c>
      <c r="B120" s="613" t="s">
        <v>207</v>
      </c>
      <c r="C120" s="614" t="s">
        <v>1158</v>
      </c>
      <c r="D120" s="615" t="s">
        <v>106</v>
      </c>
      <c r="E120" s="601">
        <v>12</v>
      </c>
      <c r="F120" s="616"/>
    </row>
    <row r="121" spans="1:6" ht="13.5" customHeight="1">
      <c r="A121" s="612" t="s">
        <v>1820</v>
      </c>
      <c r="B121" s="613" t="s">
        <v>207</v>
      </c>
      <c r="C121" s="614" t="s">
        <v>126</v>
      </c>
      <c r="D121" s="615" t="s">
        <v>106</v>
      </c>
      <c r="E121" s="601">
        <v>12</v>
      </c>
      <c r="F121" s="616"/>
    </row>
    <row r="122" spans="1:6" ht="13.5" customHeight="1">
      <c r="A122" s="612" t="s">
        <v>1414</v>
      </c>
      <c r="B122" s="613" t="s">
        <v>207</v>
      </c>
      <c r="C122" s="614" t="s">
        <v>127</v>
      </c>
      <c r="D122" s="615" t="s">
        <v>106</v>
      </c>
      <c r="E122" s="601">
        <v>12</v>
      </c>
      <c r="F122" s="616"/>
    </row>
    <row r="123" spans="1:6" ht="13.5" customHeight="1">
      <c r="A123" s="612" t="s">
        <v>1821</v>
      </c>
      <c r="B123" s="613" t="s">
        <v>207</v>
      </c>
      <c r="C123" s="614" t="s">
        <v>128</v>
      </c>
      <c r="D123" s="615" t="s">
        <v>106</v>
      </c>
      <c r="E123" s="601">
        <v>12</v>
      </c>
      <c r="F123" s="616"/>
    </row>
    <row r="124" spans="1:6" ht="13.5" customHeight="1">
      <c r="A124" s="612" t="s">
        <v>1822</v>
      </c>
      <c r="B124" s="613" t="s">
        <v>207</v>
      </c>
      <c r="C124" s="614" t="s">
        <v>129</v>
      </c>
      <c r="D124" s="615" t="s">
        <v>106</v>
      </c>
      <c r="E124" s="601">
        <v>15</v>
      </c>
      <c r="F124" s="616"/>
    </row>
    <row r="125" spans="1:6" ht="13.5" customHeight="1">
      <c r="A125" s="612" t="s">
        <v>1415</v>
      </c>
      <c r="B125" s="613" t="s">
        <v>207</v>
      </c>
      <c r="C125" s="614" t="s">
        <v>1159</v>
      </c>
      <c r="D125" s="615" t="s">
        <v>106</v>
      </c>
      <c r="E125" s="601">
        <v>10</v>
      </c>
      <c r="F125" s="616"/>
    </row>
    <row r="126" spans="1:6" ht="13.5" customHeight="1">
      <c r="A126" s="612" t="s">
        <v>1408</v>
      </c>
      <c r="B126" s="613" t="s">
        <v>207</v>
      </c>
      <c r="C126" s="614" t="s">
        <v>1160</v>
      </c>
      <c r="D126" s="615" t="s">
        <v>106</v>
      </c>
      <c r="E126" s="601">
        <v>12</v>
      </c>
      <c r="F126" s="616"/>
    </row>
    <row r="127" spans="1:6" ht="13.5" customHeight="1">
      <c r="A127" s="612" t="s">
        <v>1823</v>
      </c>
      <c r="B127" s="613" t="s">
        <v>207</v>
      </c>
      <c r="C127" s="614" t="s">
        <v>131</v>
      </c>
      <c r="D127" s="615" t="s">
        <v>106</v>
      </c>
      <c r="E127" s="601">
        <v>12</v>
      </c>
      <c r="F127" s="616"/>
    </row>
    <row r="128" spans="1:6" ht="13.5" customHeight="1">
      <c r="A128" s="612" t="s">
        <v>1402</v>
      </c>
      <c r="B128" s="613" t="s">
        <v>207</v>
      </c>
      <c r="C128" s="614" t="s">
        <v>132</v>
      </c>
      <c r="D128" s="615" t="s">
        <v>106</v>
      </c>
      <c r="E128" s="601">
        <v>8</v>
      </c>
      <c r="F128" s="616"/>
    </row>
    <row r="129" spans="1:6" ht="13.5" customHeight="1">
      <c r="A129" s="612" t="s">
        <v>1824</v>
      </c>
      <c r="B129" s="613" t="s">
        <v>207</v>
      </c>
      <c r="C129" s="614" t="s">
        <v>133</v>
      </c>
      <c r="D129" s="615" t="s">
        <v>106</v>
      </c>
      <c r="E129" s="601">
        <v>10</v>
      </c>
      <c r="F129" s="616"/>
    </row>
    <row r="130" spans="1:6" ht="13.5" customHeight="1">
      <c r="A130" s="612" t="s">
        <v>1396</v>
      </c>
      <c r="B130" s="613" t="s">
        <v>207</v>
      </c>
      <c r="C130" s="614" t="s">
        <v>136</v>
      </c>
      <c r="D130" s="615" t="s">
        <v>54</v>
      </c>
      <c r="E130" s="601">
        <v>10</v>
      </c>
      <c r="F130" s="616"/>
    </row>
    <row r="131" spans="1:6" ht="13.5" customHeight="1">
      <c r="A131" s="612" t="s">
        <v>1390</v>
      </c>
      <c r="B131" s="613" t="s">
        <v>207</v>
      </c>
      <c r="C131" s="614" t="s">
        <v>3222</v>
      </c>
      <c r="D131" s="615" t="s">
        <v>106</v>
      </c>
      <c r="E131" s="601">
        <v>15</v>
      </c>
      <c r="F131" s="616"/>
    </row>
    <row r="132" spans="1:6" ht="15.75" thickBot="1">
      <c r="B132" s="599"/>
      <c r="C132" s="619"/>
      <c r="D132" s="620"/>
      <c r="E132" s="620"/>
      <c r="F132" s="15"/>
    </row>
    <row r="133" spans="1:6" ht="16.5" thickBot="1">
      <c r="A133" s="2" t="s">
        <v>232</v>
      </c>
      <c r="B133" s="33"/>
      <c r="C133" s="619"/>
      <c r="D133" s="15"/>
      <c r="E133" s="621" t="s">
        <v>142</v>
      </c>
      <c r="F133" s="595">
        <f>SUM(F9:F131)</f>
        <v>0</v>
      </c>
    </row>
    <row r="134" spans="1:6" ht="15.75">
      <c r="A134" s="45" t="s">
        <v>1162</v>
      </c>
      <c r="B134" s="46" t="s">
        <v>1163</v>
      </c>
      <c r="C134" s="47"/>
      <c r="D134" s="31"/>
      <c r="E134" s="3"/>
    </row>
    <row r="135" spans="1:6" ht="15.75">
      <c r="A135" s="32" t="s">
        <v>0</v>
      </c>
      <c r="B135" s="33">
        <v>8715021201306</v>
      </c>
      <c r="C135" s="47"/>
      <c r="D135" s="31"/>
      <c r="E135" s="7"/>
    </row>
    <row r="136" spans="1:6" ht="15.75">
      <c r="A136" s="32" t="s">
        <v>225</v>
      </c>
      <c r="B136" s="33">
        <v>8715021201313</v>
      </c>
      <c r="C136" s="47"/>
      <c r="D136" s="31"/>
      <c r="E136" s="6"/>
    </row>
    <row r="137" spans="1:6" ht="15.75">
      <c r="A137" s="32" t="s">
        <v>231</v>
      </c>
      <c r="B137" s="33">
        <v>8715021201320</v>
      </c>
      <c r="C137" s="47"/>
      <c r="D137" s="31"/>
      <c r="E137" s="10"/>
    </row>
    <row r="138" spans="1:6" ht="15.75">
      <c r="A138" s="32" t="s">
        <v>226</v>
      </c>
      <c r="B138" s="33">
        <v>8715021201337</v>
      </c>
      <c r="C138" s="166"/>
      <c r="D138" s="3"/>
      <c r="E138" s="10"/>
    </row>
    <row r="139" spans="1:6" ht="15.75">
      <c r="A139" s="32" t="s">
        <v>1161</v>
      </c>
      <c r="B139" s="33">
        <v>8715021201344</v>
      </c>
      <c r="D139" s="1"/>
      <c r="E139" s="10"/>
    </row>
    <row r="140" spans="1:6">
      <c r="B140"/>
      <c r="C140"/>
      <c r="E140"/>
    </row>
    <row r="141" spans="1:6">
      <c r="B141"/>
      <c r="C141"/>
      <c r="E141"/>
    </row>
    <row r="142" spans="1:6">
      <c r="B142"/>
      <c r="C142"/>
      <c r="E142"/>
    </row>
    <row r="143" spans="1:6">
      <c r="B143"/>
      <c r="C143"/>
      <c r="E143"/>
    </row>
    <row r="144" spans="1:6">
      <c r="B144"/>
      <c r="C144"/>
      <c r="E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 ht="17.25" customHeigh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 ht="13.5" customHeight="1"/>
    <row r="199" s="1" customFormat="1"/>
    <row r="200" s="1" customFormat="1"/>
    <row r="201" customFormat="1"/>
    <row r="202" customFormat="1"/>
    <row r="203" customFormat="1" ht="15.75" customHeigh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 ht="15.75" customHeigh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s="1" customFormat="1"/>
    <row r="238" s="1" customFormat="1"/>
    <row r="239" s="1" customFormat="1"/>
    <row r="240" customFormat="1"/>
    <row r="241" customFormat="1"/>
    <row r="242" customFormat="1"/>
    <row r="243" s="1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</sheetData>
  <mergeCells count="14">
    <mergeCell ref="A70:A72"/>
    <mergeCell ref="B70:C72"/>
    <mergeCell ref="D70:D72"/>
    <mergeCell ref="E70:E72"/>
    <mergeCell ref="F70:F72"/>
    <mergeCell ref="A2:F2"/>
    <mergeCell ref="A7:A8"/>
    <mergeCell ref="D7:D8"/>
    <mergeCell ref="B7:C8"/>
    <mergeCell ref="E7:E8"/>
    <mergeCell ref="F7:F8"/>
    <mergeCell ref="A5:F5"/>
    <mergeCell ref="A3:F3"/>
    <mergeCell ref="A4:F4"/>
  </mergeCells>
  <phoneticPr fontId="107" type="noConversion"/>
  <conditionalFormatting sqref="C9:C10 C12:C19 C21:C47 C49:C55 C59:E69">
    <cfRule type="cellIs" dxfId="41" priority="31" stopIfTrue="1" operator="equal">
      <formula>0</formula>
    </cfRule>
  </conditionalFormatting>
  <conditionalFormatting sqref="C56:C64">
    <cfRule type="cellIs" dxfId="40" priority="30" stopIfTrue="1" operator="equal">
      <formula>0</formula>
    </cfRule>
  </conditionalFormatting>
  <conditionalFormatting sqref="C73:C75 C113 C90:C91 C122 C93:C111 C77:C88 C115:C120">
    <cfRule type="cellIs" dxfId="39" priority="29" stopIfTrue="1" operator="equal">
      <formula>0</formula>
    </cfRule>
  </conditionalFormatting>
  <conditionalFormatting sqref="C69">
    <cfRule type="cellIs" dxfId="38" priority="28" stopIfTrue="1" operator="equal">
      <formula>0</formula>
    </cfRule>
  </conditionalFormatting>
  <conditionalFormatting sqref="C76">
    <cfRule type="cellIs" dxfId="37" priority="27" stopIfTrue="1" operator="equal">
      <formula>0</formula>
    </cfRule>
  </conditionalFormatting>
  <conditionalFormatting sqref="C89">
    <cfRule type="cellIs" dxfId="36" priority="26" stopIfTrue="1" operator="equal">
      <formula>0</formula>
    </cfRule>
  </conditionalFormatting>
  <conditionalFormatting sqref="C112">
    <cfRule type="cellIs" dxfId="35" priority="25" stopIfTrue="1" operator="equal">
      <formula>0</formula>
    </cfRule>
  </conditionalFormatting>
  <conditionalFormatting sqref="C121">
    <cfRule type="cellIs" dxfId="34" priority="24" stopIfTrue="1" operator="equal">
      <formula>0</formula>
    </cfRule>
  </conditionalFormatting>
  <conditionalFormatting sqref="C92">
    <cfRule type="cellIs" dxfId="33" priority="23" stopIfTrue="1" operator="equal">
      <formula>0</formula>
    </cfRule>
  </conditionalFormatting>
  <conditionalFormatting sqref="D121:E121">
    <cfRule type="cellIs" dxfId="32" priority="4" stopIfTrue="1" operator="equal">
      <formula>0</formula>
    </cfRule>
  </conditionalFormatting>
  <conditionalFormatting sqref="C123:C126">
    <cfRule type="cellIs" dxfId="31" priority="21" stopIfTrue="1" operator="equal">
      <formula>0</formula>
    </cfRule>
  </conditionalFormatting>
  <conditionalFormatting sqref="D9:E64">
    <cfRule type="cellIs" dxfId="30" priority="10" stopIfTrue="1" operator="equal">
      <formula>0</formula>
    </cfRule>
  </conditionalFormatting>
  <conditionalFormatting sqref="D73:E75 D90:E91 D122:E122 D93:E111 D77:E88 D113:E120">
    <cfRule type="cellIs" dxfId="29" priority="9" stopIfTrue="1" operator="equal">
      <formula>0</formula>
    </cfRule>
  </conditionalFormatting>
  <conditionalFormatting sqref="D69:E69">
    <cfRule type="cellIs" dxfId="28" priority="8" stopIfTrue="1" operator="equal">
      <formula>0</formula>
    </cfRule>
  </conditionalFormatting>
  <conditionalFormatting sqref="D76:E76">
    <cfRule type="cellIs" dxfId="27" priority="7" stopIfTrue="1" operator="equal">
      <formula>0</formula>
    </cfRule>
  </conditionalFormatting>
  <conditionalFormatting sqref="D89:E89">
    <cfRule type="cellIs" dxfId="26" priority="6" stopIfTrue="1" operator="equal">
      <formula>0</formula>
    </cfRule>
  </conditionalFormatting>
  <conditionalFormatting sqref="D112:E112">
    <cfRule type="cellIs" dxfId="25" priority="5" stopIfTrue="1" operator="equal">
      <formula>0</formula>
    </cfRule>
  </conditionalFormatting>
  <conditionalFormatting sqref="D92:E92">
    <cfRule type="cellIs" dxfId="24" priority="3" stopIfTrue="1" operator="equal">
      <formula>0</formula>
    </cfRule>
  </conditionalFormatting>
  <conditionalFormatting sqref="D76:E76">
    <cfRule type="cellIs" dxfId="23" priority="2" stopIfTrue="1" operator="equal">
      <formula>0</formula>
    </cfRule>
  </conditionalFormatting>
  <conditionalFormatting sqref="D123:E131">
    <cfRule type="cellIs" dxfId="22" priority="1" stopIfTrue="1" operator="equal">
      <formula>0</formula>
    </cfRule>
  </conditionalFormatting>
  <pageMargins left="0.36729166666666668" right="1.0416666666666666E-2" top="0.62437500000000001" bottom="0.43031249999999999" header="0.12656249999999999" footer="0.3"/>
  <pageSetup paperSize="9" scale="82" fitToWidth="0" fitToHeight="0" orientation="portrait" useFirstPageNumber="1" r:id="rId1"/>
  <headerFooter alignWithMargins="0">
    <oddHeader>&amp;L&amp;G&amp;RKatalog Herbst 2021
Walter Mandjes Blumenzwiebeln</oddHeader>
    <oddFooter>Pagina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612"/>
  <sheetViews>
    <sheetView showZeros="0" view="pageLayout" zoomScaleNormal="100" workbookViewId="0">
      <selection activeCell="G495" sqref="G495"/>
    </sheetView>
  </sheetViews>
  <sheetFormatPr defaultRowHeight="15"/>
  <cols>
    <col min="1" max="1" width="6.42578125" style="38" customWidth="1"/>
    <col min="2" max="2" width="33.28515625" style="53" customWidth="1"/>
    <col min="3" max="3" width="7.140625" style="459" customWidth="1"/>
    <col min="4" max="4" width="16" style="459" bestFit="1" customWidth="1"/>
    <col min="5" max="5" width="6.28515625" style="502" customWidth="1"/>
    <col min="6" max="6" width="7.42578125" style="1106" customWidth="1"/>
    <col min="7" max="7" width="12.5703125" style="521" customWidth="1"/>
    <col min="8" max="8" width="10.140625" style="269" customWidth="1"/>
  </cols>
  <sheetData>
    <row r="1" spans="1:8" s="350" customFormat="1" ht="15.75" customHeight="1">
      <c r="A1" s="348" t="s">
        <v>1918</v>
      </c>
      <c r="B1" s="349"/>
      <c r="C1" s="458"/>
      <c r="D1" s="458"/>
      <c r="E1" s="501"/>
      <c r="F1" s="1055"/>
      <c r="G1" s="521"/>
      <c r="H1" s="854"/>
    </row>
    <row r="2" spans="1:8" s="12" customFormat="1" ht="15.75" customHeight="1" thickBot="1">
      <c r="A2" s="61"/>
      <c r="B2" s="34"/>
      <c r="C2" s="459"/>
      <c r="D2" s="459"/>
      <c r="E2" s="77"/>
      <c r="F2" s="502"/>
      <c r="G2" s="44"/>
      <c r="H2" s="522" t="s">
        <v>3235</v>
      </c>
    </row>
    <row r="3" spans="1:8" s="61" customFormat="1" ht="27" customHeight="1" thickBot="1">
      <c r="A3" s="533" t="s">
        <v>1134</v>
      </c>
      <c r="B3" s="499" t="s">
        <v>3306</v>
      </c>
      <c r="C3" s="1021" t="s">
        <v>1164</v>
      </c>
      <c r="D3" s="932" t="s">
        <v>2796</v>
      </c>
      <c r="E3" s="1107" t="s">
        <v>138</v>
      </c>
      <c r="F3" s="1056" t="s">
        <v>1234</v>
      </c>
      <c r="G3" s="395" t="s">
        <v>3233</v>
      </c>
      <c r="H3" s="232" t="s">
        <v>2110</v>
      </c>
    </row>
    <row r="4" spans="1:8" s="12" customFormat="1" ht="14.1" customHeight="1">
      <c r="A4" s="622">
        <v>80000</v>
      </c>
      <c r="B4" s="623" t="s">
        <v>252</v>
      </c>
      <c r="C4" s="1022" t="s">
        <v>2</v>
      </c>
      <c r="D4" s="624" t="s">
        <v>253</v>
      </c>
      <c r="E4" s="1030">
        <v>7</v>
      </c>
      <c r="F4" s="1057">
        <v>1.95</v>
      </c>
      <c r="G4" s="633"/>
      <c r="H4" s="855">
        <f t="shared" ref="H4:H67" si="0">SUM(F4*G4)</f>
        <v>0</v>
      </c>
    </row>
    <row r="5" spans="1:8" s="12" customFormat="1" ht="14.1" customHeight="1">
      <c r="A5" s="625">
        <v>80005</v>
      </c>
      <c r="B5" s="574" t="s">
        <v>255</v>
      </c>
      <c r="C5" s="1023" t="s">
        <v>2</v>
      </c>
      <c r="D5" s="578" t="s">
        <v>256</v>
      </c>
      <c r="E5" s="1108">
        <v>7</v>
      </c>
      <c r="F5" s="1058">
        <v>1.95</v>
      </c>
      <c r="G5" s="538"/>
      <c r="H5" s="856">
        <f t="shared" si="0"/>
        <v>0</v>
      </c>
    </row>
    <row r="6" spans="1:8" s="12" customFormat="1" ht="14.1" customHeight="1">
      <c r="A6" s="625">
        <v>80010</v>
      </c>
      <c r="B6" s="574" t="s">
        <v>3124</v>
      </c>
      <c r="C6" s="1023" t="s">
        <v>2</v>
      </c>
      <c r="D6" s="571" t="s">
        <v>2697</v>
      </c>
      <c r="E6" s="1108">
        <v>7</v>
      </c>
      <c r="F6" s="1058">
        <v>1.95</v>
      </c>
      <c r="G6" s="538"/>
      <c r="H6" s="856">
        <f t="shared" si="0"/>
        <v>0</v>
      </c>
    </row>
    <row r="7" spans="1:8" s="12" customFormat="1" ht="14.1" customHeight="1">
      <c r="A7" s="625">
        <v>80015</v>
      </c>
      <c r="B7" s="574" t="s">
        <v>258</v>
      </c>
      <c r="C7" s="1023" t="s">
        <v>2</v>
      </c>
      <c r="D7" s="578" t="s">
        <v>259</v>
      </c>
      <c r="E7" s="1108">
        <v>7</v>
      </c>
      <c r="F7" s="1058">
        <v>1.95</v>
      </c>
      <c r="G7" s="538"/>
      <c r="H7" s="856">
        <f t="shared" si="0"/>
        <v>0</v>
      </c>
    </row>
    <row r="8" spans="1:8" s="12" customFormat="1" ht="14.1" customHeight="1">
      <c r="A8" s="625">
        <v>80020</v>
      </c>
      <c r="B8" s="574" t="s">
        <v>261</v>
      </c>
      <c r="C8" s="1023" t="s">
        <v>2</v>
      </c>
      <c r="D8" s="578" t="s">
        <v>262</v>
      </c>
      <c r="E8" s="1108">
        <v>7</v>
      </c>
      <c r="F8" s="1058">
        <v>1.95</v>
      </c>
      <c r="G8" s="538"/>
      <c r="H8" s="856">
        <f t="shared" si="0"/>
        <v>0</v>
      </c>
    </row>
    <row r="9" spans="1:8" s="12" customFormat="1" ht="14.1" customHeight="1">
      <c r="A9" s="625">
        <v>80025</v>
      </c>
      <c r="B9" s="574" t="s">
        <v>3125</v>
      </c>
      <c r="C9" s="1023" t="s">
        <v>2</v>
      </c>
      <c r="D9" s="571" t="s">
        <v>2698</v>
      </c>
      <c r="E9" s="1108">
        <v>7</v>
      </c>
      <c r="F9" s="1058">
        <v>1.95</v>
      </c>
      <c r="G9" s="538"/>
      <c r="H9" s="856">
        <f t="shared" si="0"/>
        <v>0</v>
      </c>
    </row>
    <row r="10" spans="1:8" s="12" customFormat="1" ht="14.1" customHeight="1">
      <c r="A10" s="625">
        <v>80030</v>
      </c>
      <c r="B10" s="574" t="s">
        <v>266</v>
      </c>
      <c r="C10" s="1023" t="s">
        <v>2</v>
      </c>
      <c r="D10" s="575" t="s">
        <v>267</v>
      </c>
      <c r="E10" s="1108">
        <v>7</v>
      </c>
      <c r="F10" s="1058">
        <v>1.95</v>
      </c>
      <c r="G10" s="538"/>
      <c r="H10" s="856">
        <f t="shared" si="0"/>
        <v>0</v>
      </c>
    </row>
    <row r="11" spans="1:8" s="12" customFormat="1" ht="14.1" customHeight="1">
      <c r="A11" s="625">
        <v>80035</v>
      </c>
      <c r="B11" s="574" t="s">
        <v>3126</v>
      </c>
      <c r="C11" s="1023" t="s">
        <v>2</v>
      </c>
      <c r="D11" s="571" t="s">
        <v>2699</v>
      </c>
      <c r="E11" s="1108">
        <v>7</v>
      </c>
      <c r="F11" s="1058">
        <v>1.95</v>
      </c>
      <c r="G11" s="538"/>
      <c r="H11" s="856">
        <f t="shared" si="0"/>
        <v>0</v>
      </c>
    </row>
    <row r="12" spans="1:8" s="12" customFormat="1" ht="14.1" customHeight="1" thickBot="1">
      <c r="A12" s="626">
        <v>80040</v>
      </c>
      <c r="B12" s="627" t="s">
        <v>2639</v>
      </c>
      <c r="C12" s="1024" t="s">
        <v>2</v>
      </c>
      <c r="D12" s="628" t="s">
        <v>274</v>
      </c>
      <c r="E12" s="1035">
        <v>7</v>
      </c>
      <c r="F12" s="1059">
        <v>1.95</v>
      </c>
      <c r="G12" s="634"/>
      <c r="H12" s="856">
        <f t="shared" si="0"/>
        <v>0</v>
      </c>
    </row>
    <row r="13" spans="1:8" s="12" customFormat="1" ht="27" customHeight="1" thickBot="1">
      <c r="A13" s="534" t="s">
        <v>1134</v>
      </c>
      <c r="B13" s="525" t="s">
        <v>2797</v>
      </c>
      <c r="C13" s="1025" t="s">
        <v>1164</v>
      </c>
      <c r="D13" s="933" t="s">
        <v>2796</v>
      </c>
      <c r="E13" s="1109" t="s">
        <v>138</v>
      </c>
      <c r="F13" s="1060" t="s">
        <v>1234</v>
      </c>
      <c r="G13" s="395" t="s">
        <v>3233</v>
      </c>
      <c r="H13" s="232" t="s">
        <v>2110</v>
      </c>
    </row>
    <row r="14" spans="1:8" s="12" customFormat="1" ht="14.1" customHeight="1">
      <c r="A14" s="629">
        <v>80045</v>
      </c>
      <c r="B14" s="949" t="s">
        <v>2640</v>
      </c>
      <c r="C14" s="1026" t="s">
        <v>2</v>
      </c>
      <c r="D14" s="640">
        <v>8719274540762</v>
      </c>
      <c r="E14" s="1026">
        <v>7</v>
      </c>
      <c r="F14" s="1061">
        <v>1.95</v>
      </c>
      <c r="G14" s="950"/>
      <c r="H14" s="856">
        <f t="shared" si="0"/>
        <v>0</v>
      </c>
    </row>
    <row r="15" spans="1:8" s="12" customFormat="1" ht="14.1" customHeight="1">
      <c r="A15" s="630">
        <v>80050</v>
      </c>
      <c r="B15" s="951" t="s">
        <v>278</v>
      </c>
      <c r="C15" s="1027" t="s">
        <v>2</v>
      </c>
      <c r="D15" s="570" t="s">
        <v>279</v>
      </c>
      <c r="E15" s="1110">
        <v>7</v>
      </c>
      <c r="F15" s="1062">
        <v>1.95</v>
      </c>
      <c r="G15" s="952"/>
      <c r="H15" s="856">
        <f t="shared" si="0"/>
        <v>0</v>
      </c>
    </row>
    <row r="16" spans="1:8" s="12" customFormat="1" ht="14.1" customHeight="1">
      <c r="A16" s="630">
        <v>80055</v>
      </c>
      <c r="B16" s="951" t="s">
        <v>17</v>
      </c>
      <c r="C16" s="1027" t="s">
        <v>2</v>
      </c>
      <c r="D16" s="570" t="s">
        <v>281</v>
      </c>
      <c r="E16" s="1110">
        <v>10</v>
      </c>
      <c r="F16" s="1062">
        <v>1.95</v>
      </c>
      <c r="G16" s="952"/>
      <c r="H16" s="856">
        <f t="shared" si="0"/>
        <v>0</v>
      </c>
    </row>
    <row r="17" spans="1:8" s="12" customFormat="1" ht="14.1" customHeight="1">
      <c r="A17" s="630">
        <v>80060</v>
      </c>
      <c r="B17" s="951" t="s">
        <v>2641</v>
      </c>
      <c r="C17" s="1027" t="s">
        <v>2</v>
      </c>
      <c r="D17" s="570" t="s">
        <v>285</v>
      </c>
      <c r="E17" s="1110">
        <v>10</v>
      </c>
      <c r="F17" s="1062">
        <v>1.95</v>
      </c>
      <c r="G17" s="952"/>
      <c r="H17" s="856">
        <f t="shared" si="0"/>
        <v>0</v>
      </c>
    </row>
    <row r="18" spans="1:8" s="12" customFormat="1" ht="14.1" customHeight="1">
      <c r="A18" s="630">
        <v>80065</v>
      </c>
      <c r="B18" s="951" t="s">
        <v>14</v>
      </c>
      <c r="C18" s="1027" t="s">
        <v>2</v>
      </c>
      <c r="D18" s="570" t="s">
        <v>287</v>
      </c>
      <c r="E18" s="1110">
        <v>10</v>
      </c>
      <c r="F18" s="1062">
        <v>1.95</v>
      </c>
      <c r="G18" s="952"/>
      <c r="H18" s="856">
        <f t="shared" si="0"/>
        <v>0</v>
      </c>
    </row>
    <row r="19" spans="1:8" s="12" customFormat="1" ht="14.1" customHeight="1">
      <c r="A19" s="630">
        <v>80070</v>
      </c>
      <c r="B19" s="951" t="s">
        <v>289</v>
      </c>
      <c r="C19" s="1027" t="s">
        <v>2</v>
      </c>
      <c r="D19" s="570" t="s">
        <v>290</v>
      </c>
      <c r="E19" s="1110">
        <v>10</v>
      </c>
      <c r="F19" s="1062">
        <v>1.95</v>
      </c>
      <c r="G19" s="952"/>
      <c r="H19" s="856">
        <f t="shared" si="0"/>
        <v>0</v>
      </c>
    </row>
    <row r="20" spans="1:8" s="12" customFormat="1" ht="14.1" customHeight="1">
      <c r="A20" s="630">
        <v>80075</v>
      </c>
      <c r="B20" s="951" t="s">
        <v>292</v>
      </c>
      <c r="C20" s="1027" t="s">
        <v>2</v>
      </c>
      <c r="D20" s="570" t="s">
        <v>293</v>
      </c>
      <c r="E20" s="1110">
        <v>7</v>
      </c>
      <c r="F20" s="1062">
        <v>1.95</v>
      </c>
      <c r="G20" s="952"/>
      <c r="H20" s="856">
        <f t="shared" si="0"/>
        <v>0</v>
      </c>
    </row>
    <row r="21" spans="1:8" s="12" customFormat="1" ht="14.1" customHeight="1" thickBot="1">
      <c r="A21" s="631">
        <v>80080</v>
      </c>
      <c r="B21" s="953" t="s">
        <v>1226</v>
      </c>
      <c r="C21" s="1028" t="s">
        <v>2</v>
      </c>
      <c r="D21" s="632" t="s">
        <v>295</v>
      </c>
      <c r="E21" s="1111">
        <v>10</v>
      </c>
      <c r="F21" s="1063">
        <v>1.95</v>
      </c>
      <c r="G21" s="954"/>
      <c r="H21" s="856">
        <f t="shared" si="0"/>
        <v>0</v>
      </c>
    </row>
    <row r="22" spans="1:8" s="12" customFormat="1" ht="27" customHeight="1" thickBot="1">
      <c r="A22" s="534" t="s">
        <v>1134</v>
      </c>
      <c r="B22" s="525" t="s">
        <v>2798</v>
      </c>
      <c r="C22" s="1025" t="s">
        <v>1164</v>
      </c>
      <c r="D22" s="933" t="s">
        <v>2796</v>
      </c>
      <c r="E22" s="1109" t="s">
        <v>138</v>
      </c>
      <c r="F22" s="1060" t="s">
        <v>1234</v>
      </c>
      <c r="G22" s="395" t="s">
        <v>3233</v>
      </c>
      <c r="H22" s="232" t="s">
        <v>2110</v>
      </c>
    </row>
    <row r="23" spans="1:8" s="12" customFormat="1" ht="14.1" customHeight="1">
      <c r="A23" s="635" t="s">
        <v>2228</v>
      </c>
      <c r="B23" s="825" t="s">
        <v>2642</v>
      </c>
      <c r="C23" s="1022" t="s">
        <v>2</v>
      </c>
      <c r="D23" s="640" t="s">
        <v>348</v>
      </c>
      <c r="E23" s="1030">
        <v>10</v>
      </c>
      <c r="F23" s="1064">
        <v>1.95</v>
      </c>
      <c r="G23" s="545"/>
      <c r="H23" s="856">
        <f t="shared" si="0"/>
        <v>0</v>
      </c>
    </row>
    <row r="24" spans="1:8" s="12" customFormat="1" ht="14.1" customHeight="1">
      <c r="A24" s="568" t="s">
        <v>2229</v>
      </c>
      <c r="B24" s="574" t="s">
        <v>3127</v>
      </c>
      <c r="C24" s="1023" t="s">
        <v>2</v>
      </c>
      <c r="D24" s="571" t="s">
        <v>2700</v>
      </c>
      <c r="E24" s="1108">
        <v>7</v>
      </c>
      <c r="F24" s="1065">
        <v>1.95</v>
      </c>
      <c r="G24" s="538"/>
      <c r="H24" s="856">
        <f t="shared" si="0"/>
        <v>0</v>
      </c>
    </row>
    <row r="25" spans="1:8" s="12" customFormat="1" ht="14.1" customHeight="1">
      <c r="A25" s="568" t="s">
        <v>2230</v>
      </c>
      <c r="B25" s="574" t="s">
        <v>4</v>
      </c>
      <c r="C25" s="1023" t="s">
        <v>2</v>
      </c>
      <c r="D25" s="642" t="s">
        <v>301</v>
      </c>
      <c r="E25" s="1108">
        <v>10</v>
      </c>
      <c r="F25" s="1065">
        <v>1.95</v>
      </c>
      <c r="G25" s="538"/>
      <c r="H25" s="856">
        <f t="shared" si="0"/>
        <v>0</v>
      </c>
    </row>
    <row r="26" spans="1:8" s="12" customFormat="1" ht="14.1" customHeight="1">
      <c r="A26" s="568" t="s">
        <v>2231</v>
      </c>
      <c r="B26" s="574" t="s">
        <v>304</v>
      </c>
      <c r="C26" s="1023" t="s">
        <v>2</v>
      </c>
      <c r="D26" s="642" t="s">
        <v>305</v>
      </c>
      <c r="E26" s="1108">
        <v>10</v>
      </c>
      <c r="F26" s="1065">
        <v>1.95</v>
      </c>
      <c r="G26" s="538"/>
      <c r="H26" s="856">
        <f t="shared" si="0"/>
        <v>0</v>
      </c>
    </row>
    <row r="27" spans="1:8" s="12" customFormat="1" ht="14.1" customHeight="1">
      <c r="A27" s="630">
        <v>80110</v>
      </c>
      <c r="B27" s="574" t="s">
        <v>2643</v>
      </c>
      <c r="C27" s="1023" t="s">
        <v>2</v>
      </c>
      <c r="D27" s="826" t="s">
        <v>311</v>
      </c>
      <c r="E27" s="1108">
        <v>10</v>
      </c>
      <c r="F27" s="1065">
        <v>1.95</v>
      </c>
      <c r="G27" s="538"/>
      <c r="H27" s="856">
        <f t="shared" si="0"/>
        <v>0</v>
      </c>
    </row>
    <row r="28" spans="1:8" s="12" customFormat="1" ht="14.1" customHeight="1">
      <c r="A28" s="630">
        <v>80115</v>
      </c>
      <c r="B28" s="574" t="s">
        <v>3128</v>
      </c>
      <c r="C28" s="1023" t="s">
        <v>2</v>
      </c>
      <c r="D28" s="571" t="s">
        <v>2701</v>
      </c>
      <c r="E28" s="1108">
        <v>10</v>
      </c>
      <c r="F28" s="1065">
        <v>1.95</v>
      </c>
      <c r="G28" s="538"/>
      <c r="H28" s="856">
        <f t="shared" si="0"/>
        <v>0</v>
      </c>
    </row>
    <row r="29" spans="1:8" s="12" customFormat="1" ht="14.1" customHeight="1">
      <c r="A29" s="630">
        <v>80120</v>
      </c>
      <c r="B29" s="574" t="s">
        <v>469</v>
      </c>
      <c r="C29" s="1023" t="s">
        <v>2</v>
      </c>
      <c r="D29" s="578">
        <v>8719274545286</v>
      </c>
      <c r="E29" s="1108">
        <v>10</v>
      </c>
      <c r="F29" s="1065">
        <v>1.95</v>
      </c>
      <c r="G29" s="538"/>
      <c r="H29" s="856">
        <f t="shared" si="0"/>
        <v>0</v>
      </c>
    </row>
    <row r="30" spans="1:8" s="12" customFormat="1" ht="14.1" customHeight="1">
      <c r="A30" s="630">
        <v>80125</v>
      </c>
      <c r="B30" s="574" t="s">
        <v>313</v>
      </c>
      <c r="C30" s="1023" t="s">
        <v>2</v>
      </c>
      <c r="D30" s="642" t="s">
        <v>314</v>
      </c>
      <c r="E30" s="1108">
        <v>10</v>
      </c>
      <c r="F30" s="1065">
        <v>1.95</v>
      </c>
      <c r="G30" s="538"/>
      <c r="H30" s="856">
        <f t="shared" si="0"/>
        <v>0</v>
      </c>
    </row>
    <row r="31" spans="1:8" s="12" customFormat="1" ht="14.1" customHeight="1">
      <c r="A31" s="630">
        <v>80130</v>
      </c>
      <c r="B31" s="574" t="s">
        <v>24</v>
      </c>
      <c r="C31" s="1023" t="s">
        <v>2</v>
      </c>
      <c r="D31" s="578" t="s">
        <v>316</v>
      </c>
      <c r="E31" s="1108">
        <v>10</v>
      </c>
      <c r="F31" s="1065">
        <v>1.95</v>
      </c>
      <c r="G31" s="538"/>
      <c r="H31" s="856">
        <f t="shared" si="0"/>
        <v>0</v>
      </c>
    </row>
    <row r="32" spans="1:8" s="12" customFormat="1" ht="14.1" customHeight="1">
      <c r="A32" s="630">
        <v>80135</v>
      </c>
      <c r="B32" s="827" t="s">
        <v>318</v>
      </c>
      <c r="C32" s="1023" t="s">
        <v>2</v>
      </c>
      <c r="D32" s="642" t="s">
        <v>319</v>
      </c>
      <c r="E32" s="1108">
        <v>10</v>
      </c>
      <c r="F32" s="1065">
        <v>1.95</v>
      </c>
      <c r="G32" s="538"/>
      <c r="H32" s="856">
        <f t="shared" si="0"/>
        <v>0</v>
      </c>
    </row>
    <row r="33" spans="1:8" s="12" customFormat="1" ht="14.1" customHeight="1">
      <c r="A33" s="630">
        <v>80140</v>
      </c>
      <c r="B33" s="574" t="s">
        <v>321</v>
      </c>
      <c r="C33" s="1023" t="s">
        <v>2</v>
      </c>
      <c r="D33" s="578" t="s">
        <v>322</v>
      </c>
      <c r="E33" s="1108">
        <v>10</v>
      </c>
      <c r="F33" s="1065">
        <v>1.95</v>
      </c>
      <c r="G33" s="538"/>
      <c r="H33" s="856">
        <f t="shared" si="0"/>
        <v>0</v>
      </c>
    </row>
    <row r="34" spans="1:8" s="12" customFormat="1" ht="14.1" customHeight="1">
      <c r="A34" s="630">
        <v>80145</v>
      </c>
      <c r="B34" s="574" t="s">
        <v>1209</v>
      </c>
      <c r="C34" s="1023" t="s">
        <v>2</v>
      </c>
      <c r="D34" s="578" t="s">
        <v>324</v>
      </c>
      <c r="E34" s="1108">
        <v>10</v>
      </c>
      <c r="F34" s="1065">
        <v>1.95</v>
      </c>
      <c r="G34" s="538"/>
      <c r="H34" s="856">
        <f t="shared" si="0"/>
        <v>0</v>
      </c>
    </row>
    <row r="35" spans="1:8" s="12" customFormat="1" ht="14.1" customHeight="1">
      <c r="A35" s="630">
        <v>80150</v>
      </c>
      <c r="B35" s="574" t="s">
        <v>25</v>
      </c>
      <c r="C35" s="1023" t="s">
        <v>2</v>
      </c>
      <c r="D35" s="642" t="s">
        <v>326</v>
      </c>
      <c r="E35" s="1108">
        <v>10</v>
      </c>
      <c r="F35" s="1065">
        <v>1.95</v>
      </c>
      <c r="G35" s="538"/>
      <c r="H35" s="856">
        <f t="shared" si="0"/>
        <v>0</v>
      </c>
    </row>
    <row r="36" spans="1:8" s="12" customFormat="1" ht="14.1" customHeight="1">
      <c r="A36" s="630">
        <v>80155</v>
      </c>
      <c r="B36" s="574" t="s">
        <v>8</v>
      </c>
      <c r="C36" s="1023" t="s">
        <v>2</v>
      </c>
      <c r="D36" s="578" t="s">
        <v>328</v>
      </c>
      <c r="E36" s="1108">
        <v>10</v>
      </c>
      <c r="F36" s="1065">
        <v>1.95</v>
      </c>
      <c r="G36" s="538"/>
      <c r="H36" s="856">
        <f t="shared" si="0"/>
        <v>0</v>
      </c>
    </row>
    <row r="37" spans="1:8" s="12" customFormat="1" ht="14.1" customHeight="1">
      <c r="A37" s="630">
        <v>80160</v>
      </c>
      <c r="B37" s="574" t="s">
        <v>22</v>
      </c>
      <c r="C37" s="1023" t="s">
        <v>2</v>
      </c>
      <c r="D37" s="578" t="s">
        <v>330</v>
      </c>
      <c r="E37" s="1108">
        <v>10</v>
      </c>
      <c r="F37" s="1065">
        <v>1.95</v>
      </c>
      <c r="G37" s="538"/>
      <c r="H37" s="856">
        <f t="shared" si="0"/>
        <v>0</v>
      </c>
    </row>
    <row r="38" spans="1:8" s="12" customFormat="1" ht="14.1" customHeight="1">
      <c r="A38" s="630">
        <v>80165</v>
      </c>
      <c r="B38" s="574" t="s">
        <v>3129</v>
      </c>
      <c r="C38" s="1023" t="s">
        <v>2</v>
      </c>
      <c r="D38" s="571" t="s">
        <v>2702</v>
      </c>
      <c r="E38" s="1108">
        <v>7</v>
      </c>
      <c r="F38" s="1065">
        <v>1.95</v>
      </c>
      <c r="G38" s="538"/>
      <c r="H38" s="856">
        <f t="shared" si="0"/>
        <v>0</v>
      </c>
    </row>
    <row r="39" spans="1:8" s="12" customFormat="1" ht="14.1" customHeight="1">
      <c r="A39" s="630">
        <v>80170</v>
      </c>
      <c r="B39" s="574" t="s">
        <v>3130</v>
      </c>
      <c r="C39" s="1023" t="s">
        <v>2</v>
      </c>
      <c r="D39" s="571" t="s">
        <v>2703</v>
      </c>
      <c r="E39" s="1108">
        <v>7</v>
      </c>
      <c r="F39" s="1065">
        <v>1.95</v>
      </c>
      <c r="G39" s="538"/>
      <c r="H39" s="856">
        <f t="shared" si="0"/>
        <v>0</v>
      </c>
    </row>
    <row r="40" spans="1:8" s="12" customFormat="1" ht="14.1" customHeight="1">
      <c r="A40" s="630">
        <v>80175</v>
      </c>
      <c r="B40" s="574" t="s">
        <v>332</v>
      </c>
      <c r="C40" s="1023" t="s">
        <v>2</v>
      </c>
      <c r="D40" s="642" t="s">
        <v>333</v>
      </c>
      <c r="E40" s="1108">
        <v>7</v>
      </c>
      <c r="F40" s="1065">
        <v>1.95</v>
      </c>
      <c r="G40" s="538"/>
      <c r="H40" s="856">
        <f t="shared" si="0"/>
        <v>0</v>
      </c>
    </row>
    <row r="41" spans="1:8" s="12" customFormat="1" ht="14.1" customHeight="1">
      <c r="A41" s="630">
        <v>80180</v>
      </c>
      <c r="B41" s="574" t="s">
        <v>1210</v>
      </c>
      <c r="C41" s="1023" t="s">
        <v>2</v>
      </c>
      <c r="D41" s="642" t="s">
        <v>335</v>
      </c>
      <c r="E41" s="1108">
        <v>10</v>
      </c>
      <c r="F41" s="1065">
        <v>1.95</v>
      </c>
      <c r="G41" s="538"/>
      <c r="H41" s="856">
        <f t="shared" si="0"/>
        <v>0</v>
      </c>
    </row>
    <row r="42" spans="1:8" s="12" customFormat="1" ht="14.1" customHeight="1">
      <c r="A42" s="568" t="s">
        <v>2232</v>
      </c>
      <c r="B42" s="574" t="s">
        <v>337</v>
      </c>
      <c r="C42" s="1023" t="s">
        <v>2</v>
      </c>
      <c r="D42" s="578" t="s">
        <v>338</v>
      </c>
      <c r="E42" s="1108">
        <v>10</v>
      </c>
      <c r="F42" s="1065">
        <v>1.95</v>
      </c>
      <c r="G42" s="538"/>
      <c r="H42" s="856">
        <f t="shared" si="0"/>
        <v>0</v>
      </c>
    </row>
    <row r="43" spans="1:8" s="12" customFormat="1" ht="14.1" customHeight="1">
      <c r="A43" s="568" t="s">
        <v>2233</v>
      </c>
      <c r="B43" s="574" t="s">
        <v>2644</v>
      </c>
      <c r="C43" s="1023" t="s">
        <v>2</v>
      </c>
      <c r="D43" s="578">
        <v>8719497266494</v>
      </c>
      <c r="E43" s="1108">
        <v>10</v>
      </c>
      <c r="F43" s="1065">
        <v>1.95</v>
      </c>
      <c r="G43" s="538"/>
      <c r="H43" s="856">
        <f t="shared" si="0"/>
        <v>0</v>
      </c>
    </row>
    <row r="44" spans="1:8" s="12" customFormat="1" ht="14.1" customHeight="1">
      <c r="A44" s="568" t="s">
        <v>2234</v>
      </c>
      <c r="B44" s="574" t="s">
        <v>342</v>
      </c>
      <c r="C44" s="1023" t="s">
        <v>2</v>
      </c>
      <c r="D44" s="826" t="s">
        <v>343</v>
      </c>
      <c r="E44" s="1108">
        <v>10</v>
      </c>
      <c r="F44" s="1065">
        <v>1.95</v>
      </c>
      <c r="G44" s="538"/>
      <c r="H44" s="856">
        <f t="shared" si="0"/>
        <v>0</v>
      </c>
    </row>
    <row r="45" spans="1:8" s="12" customFormat="1" ht="14.1" customHeight="1">
      <c r="A45" s="568" t="s">
        <v>2235</v>
      </c>
      <c r="B45" s="574" t="s">
        <v>2645</v>
      </c>
      <c r="C45" s="1023" t="s">
        <v>2</v>
      </c>
      <c r="D45" s="578" t="s">
        <v>299</v>
      </c>
      <c r="E45" s="1108">
        <v>7</v>
      </c>
      <c r="F45" s="1065">
        <v>1.95</v>
      </c>
      <c r="G45" s="538"/>
      <c r="H45" s="856">
        <f t="shared" si="0"/>
        <v>0</v>
      </c>
    </row>
    <row r="46" spans="1:8" s="12" customFormat="1" ht="14.1" customHeight="1">
      <c r="A46" s="568" t="s">
        <v>2236</v>
      </c>
      <c r="B46" s="574" t="s">
        <v>1924</v>
      </c>
      <c r="C46" s="1023" t="s">
        <v>2</v>
      </c>
      <c r="D46" s="578">
        <v>8719497266487</v>
      </c>
      <c r="E46" s="1108">
        <v>7</v>
      </c>
      <c r="F46" s="1065">
        <v>1.95</v>
      </c>
      <c r="G46" s="538"/>
      <c r="H46" s="856">
        <f t="shared" si="0"/>
        <v>0</v>
      </c>
    </row>
    <row r="47" spans="1:8" s="12" customFormat="1" ht="14.1" customHeight="1">
      <c r="A47" s="568" t="s">
        <v>2237</v>
      </c>
      <c r="B47" s="574" t="s">
        <v>3131</v>
      </c>
      <c r="C47" s="1023" t="s">
        <v>2</v>
      </c>
      <c r="D47" s="571" t="s">
        <v>2704</v>
      </c>
      <c r="E47" s="1108">
        <v>7</v>
      </c>
      <c r="F47" s="1065">
        <v>1.95</v>
      </c>
      <c r="G47" s="538"/>
      <c r="H47" s="856">
        <f t="shared" si="0"/>
        <v>0</v>
      </c>
    </row>
    <row r="48" spans="1:8" s="12" customFormat="1" ht="14.1" customHeight="1">
      <c r="A48" s="568" t="s">
        <v>2238</v>
      </c>
      <c r="B48" s="574" t="s">
        <v>350</v>
      </c>
      <c r="C48" s="1023" t="s">
        <v>2</v>
      </c>
      <c r="D48" s="642" t="s">
        <v>351</v>
      </c>
      <c r="E48" s="1108">
        <v>10</v>
      </c>
      <c r="F48" s="1065">
        <v>1.95</v>
      </c>
      <c r="G48" s="538"/>
      <c r="H48" s="856">
        <f t="shared" si="0"/>
        <v>0</v>
      </c>
    </row>
    <row r="49" spans="1:8" s="12" customFormat="1" ht="14.1" customHeight="1">
      <c r="A49" s="568" t="s">
        <v>2239</v>
      </c>
      <c r="B49" s="574" t="s">
        <v>3132</v>
      </c>
      <c r="C49" s="1023" t="s">
        <v>2</v>
      </c>
      <c r="D49" s="571" t="s">
        <v>2705</v>
      </c>
      <c r="E49" s="1108">
        <v>7</v>
      </c>
      <c r="F49" s="1065">
        <v>1.95</v>
      </c>
      <c r="G49" s="538"/>
      <c r="H49" s="856">
        <f t="shared" si="0"/>
        <v>0</v>
      </c>
    </row>
    <row r="50" spans="1:8" s="12" customFormat="1" ht="14.1" customHeight="1">
      <c r="A50" s="568" t="s">
        <v>2240</v>
      </c>
      <c r="B50" s="574" t="s">
        <v>353</v>
      </c>
      <c r="C50" s="1023" t="s">
        <v>2</v>
      </c>
      <c r="D50" s="570" t="s">
        <v>354</v>
      </c>
      <c r="E50" s="1108">
        <v>7</v>
      </c>
      <c r="F50" s="1065">
        <v>1.95</v>
      </c>
      <c r="G50" s="538"/>
      <c r="H50" s="856">
        <f t="shared" si="0"/>
        <v>0</v>
      </c>
    </row>
    <row r="51" spans="1:8" s="12" customFormat="1" ht="14.1" customHeight="1">
      <c r="A51" s="568" t="s">
        <v>2241</v>
      </c>
      <c r="B51" s="574" t="s">
        <v>356</v>
      </c>
      <c r="C51" s="1023" t="s">
        <v>2</v>
      </c>
      <c r="D51" s="578" t="s">
        <v>357</v>
      </c>
      <c r="E51" s="1108">
        <v>10</v>
      </c>
      <c r="F51" s="1065">
        <v>1.95</v>
      </c>
      <c r="G51" s="538"/>
      <c r="H51" s="856">
        <f t="shared" si="0"/>
        <v>0</v>
      </c>
    </row>
    <row r="52" spans="1:8" s="12" customFormat="1" ht="14.1" customHeight="1">
      <c r="A52" s="568" t="s">
        <v>2242</v>
      </c>
      <c r="B52" s="574" t="s">
        <v>3133</v>
      </c>
      <c r="C52" s="1023" t="s">
        <v>2</v>
      </c>
      <c r="D52" s="826" t="s">
        <v>308</v>
      </c>
      <c r="E52" s="1108">
        <v>10</v>
      </c>
      <c r="F52" s="1065">
        <v>1.95</v>
      </c>
      <c r="G52" s="538"/>
      <c r="H52" s="856">
        <f t="shared" si="0"/>
        <v>0</v>
      </c>
    </row>
    <row r="53" spans="1:8" s="12" customFormat="1" ht="14.1" customHeight="1">
      <c r="A53" s="568" t="s">
        <v>2243</v>
      </c>
      <c r="B53" s="574" t="s">
        <v>3134</v>
      </c>
      <c r="C53" s="1023" t="s">
        <v>2</v>
      </c>
      <c r="D53" s="571" t="s">
        <v>2706</v>
      </c>
      <c r="E53" s="1108">
        <v>10</v>
      </c>
      <c r="F53" s="1065">
        <v>1.95</v>
      </c>
      <c r="G53" s="538"/>
      <c r="H53" s="856">
        <f t="shared" si="0"/>
        <v>0</v>
      </c>
    </row>
    <row r="54" spans="1:8" s="12" customFormat="1" ht="14.1" customHeight="1">
      <c r="A54" s="568" t="s">
        <v>2244</v>
      </c>
      <c r="B54" s="574" t="s">
        <v>3135</v>
      </c>
      <c r="C54" s="1023" t="s">
        <v>2</v>
      </c>
      <c r="D54" s="571" t="s">
        <v>2707</v>
      </c>
      <c r="E54" s="1108">
        <v>10</v>
      </c>
      <c r="F54" s="1065">
        <v>1.95</v>
      </c>
      <c r="G54" s="538"/>
      <c r="H54" s="856">
        <f t="shared" si="0"/>
        <v>0</v>
      </c>
    </row>
    <row r="55" spans="1:8" s="12" customFormat="1" ht="14.1" customHeight="1">
      <c r="A55" s="568" t="s">
        <v>2245</v>
      </c>
      <c r="B55" s="574" t="s">
        <v>3136</v>
      </c>
      <c r="C55" s="1023" t="s">
        <v>2</v>
      </c>
      <c r="D55" s="571" t="s">
        <v>2708</v>
      </c>
      <c r="E55" s="1108">
        <v>7</v>
      </c>
      <c r="F55" s="1065">
        <v>1.95</v>
      </c>
      <c r="G55" s="538"/>
      <c r="H55" s="856">
        <f t="shared" si="0"/>
        <v>0</v>
      </c>
    </row>
    <row r="56" spans="1:8" s="12" customFormat="1" ht="14.1" customHeight="1">
      <c r="A56" s="568" t="s">
        <v>2246</v>
      </c>
      <c r="B56" s="574" t="s">
        <v>361</v>
      </c>
      <c r="C56" s="1023" t="s">
        <v>2</v>
      </c>
      <c r="D56" s="642" t="s">
        <v>362</v>
      </c>
      <c r="E56" s="1108">
        <v>10</v>
      </c>
      <c r="F56" s="1065">
        <v>1.95</v>
      </c>
      <c r="G56" s="538"/>
      <c r="H56" s="856">
        <f t="shared" si="0"/>
        <v>0</v>
      </c>
    </row>
    <row r="57" spans="1:8" s="12" customFormat="1" ht="14.1" customHeight="1">
      <c r="A57" s="565" t="s">
        <v>2247</v>
      </c>
      <c r="B57" s="566" t="s">
        <v>3137</v>
      </c>
      <c r="C57" s="1029" t="s">
        <v>2</v>
      </c>
      <c r="D57" s="567" t="s">
        <v>2709</v>
      </c>
      <c r="E57" s="1032">
        <v>7</v>
      </c>
      <c r="F57" s="1066">
        <v>2.2999999999999998</v>
      </c>
      <c r="G57" s="540"/>
      <c r="H57" s="857">
        <f t="shared" si="0"/>
        <v>0</v>
      </c>
    </row>
    <row r="58" spans="1:8" s="12" customFormat="1" ht="14.1" customHeight="1">
      <c r="A58" s="568" t="s">
        <v>2248</v>
      </c>
      <c r="B58" s="574" t="s">
        <v>3138</v>
      </c>
      <c r="C58" s="1023" t="s">
        <v>2</v>
      </c>
      <c r="D58" s="571" t="s">
        <v>2710</v>
      </c>
      <c r="E58" s="1108">
        <v>10</v>
      </c>
      <c r="F58" s="1065">
        <v>1.95</v>
      </c>
      <c r="G58" s="538"/>
      <c r="H58" s="856">
        <f t="shared" si="0"/>
        <v>0</v>
      </c>
    </row>
    <row r="59" spans="1:8" s="12" customFormat="1" ht="14.1" customHeight="1">
      <c r="A59" s="568" t="s">
        <v>2249</v>
      </c>
      <c r="B59" s="574" t="s">
        <v>3139</v>
      </c>
      <c r="C59" s="1023" t="s">
        <v>2</v>
      </c>
      <c r="D59" s="571" t="s">
        <v>2711</v>
      </c>
      <c r="E59" s="1108">
        <v>10</v>
      </c>
      <c r="F59" s="1065">
        <v>1.95</v>
      </c>
      <c r="G59" s="538"/>
      <c r="H59" s="856">
        <f t="shared" si="0"/>
        <v>0</v>
      </c>
    </row>
    <row r="60" spans="1:8" s="12" customFormat="1" ht="14.1" customHeight="1">
      <c r="A60" s="568" t="s">
        <v>2250</v>
      </c>
      <c r="B60" s="574" t="s">
        <v>3140</v>
      </c>
      <c r="C60" s="1023" t="s">
        <v>2</v>
      </c>
      <c r="D60" s="571" t="s">
        <v>2712</v>
      </c>
      <c r="E60" s="1108">
        <v>10</v>
      </c>
      <c r="F60" s="1065">
        <v>1.95</v>
      </c>
      <c r="G60" s="538"/>
      <c r="H60" s="856">
        <f t="shared" si="0"/>
        <v>0</v>
      </c>
    </row>
    <row r="61" spans="1:8" s="12" customFormat="1" ht="14.1" customHeight="1">
      <c r="A61" s="568" t="s">
        <v>2251</v>
      </c>
      <c r="B61" s="574" t="s">
        <v>364</v>
      </c>
      <c r="C61" s="1023" t="s">
        <v>2</v>
      </c>
      <c r="D61" s="578" t="s">
        <v>365</v>
      </c>
      <c r="E61" s="1108">
        <v>7</v>
      </c>
      <c r="F61" s="1065">
        <v>1.95</v>
      </c>
      <c r="G61" s="538"/>
      <c r="H61" s="856">
        <f t="shared" si="0"/>
        <v>0</v>
      </c>
    </row>
    <row r="62" spans="1:8" s="12" customFormat="1" ht="14.1" customHeight="1">
      <c r="A62" s="568" t="s">
        <v>2252</v>
      </c>
      <c r="B62" s="574" t="s">
        <v>23</v>
      </c>
      <c r="C62" s="1023" t="s">
        <v>2</v>
      </c>
      <c r="D62" s="642" t="s">
        <v>367</v>
      </c>
      <c r="E62" s="1108">
        <v>10</v>
      </c>
      <c r="F62" s="1065">
        <v>1.95</v>
      </c>
      <c r="G62" s="538"/>
      <c r="H62" s="856">
        <f t="shared" si="0"/>
        <v>0</v>
      </c>
    </row>
    <row r="63" spans="1:8" s="12" customFormat="1" ht="14.1" customHeight="1" thickBot="1">
      <c r="A63" s="641" t="s">
        <v>2253</v>
      </c>
      <c r="B63" s="627" t="s">
        <v>247</v>
      </c>
      <c r="C63" s="1024" t="s">
        <v>2</v>
      </c>
      <c r="D63" s="828" t="s">
        <v>371</v>
      </c>
      <c r="E63" s="1035">
        <v>10</v>
      </c>
      <c r="F63" s="1067">
        <v>1.95</v>
      </c>
      <c r="G63" s="546"/>
      <c r="H63" s="856">
        <f t="shared" si="0"/>
        <v>0</v>
      </c>
    </row>
    <row r="64" spans="1:8" s="12" customFormat="1" ht="27" customHeight="1" thickBot="1">
      <c r="A64" s="534" t="s">
        <v>1134</v>
      </c>
      <c r="B64" s="525" t="s">
        <v>2799</v>
      </c>
      <c r="C64" s="1025" t="s">
        <v>1164</v>
      </c>
      <c r="D64" s="933" t="s">
        <v>2796</v>
      </c>
      <c r="E64" s="1109" t="s">
        <v>138</v>
      </c>
      <c r="F64" s="1060" t="s">
        <v>1234</v>
      </c>
      <c r="G64" s="395" t="s">
        <v>3233</v>
      </c>
      <c r="H64" s="232" t="s">
        <v>2110</v>
      </c>
    </row>
    <row r="65" spans="1:8" s="12" customFormat="1" ht="14.1" customHeight="1">
      <c r="A65" s="635" t="s">
        <v>2254</v>
      </c>
      <c r="B65" s="623" t="s">
        <v>2646</v>
      </c>
      <c r="C65" s="1030" t="s">
        <v>2</v>
      </c>
      <c r="D65" s="636" t="s">
        <v>2713</v>
      </c>
      <c r="E65" s="1030">
        <v>7</v>
      </c>
      <c r="F65" s="1068">
        <v>1.95</v>
      </c>
      <c r="G65" s="545"/>
      <c r="H65" s="856">
        <f t="shared" si="0"/>
        <v>0</v>
      </c>
    </row>
    <row r="66" spans="1:8" s="12" customFormat="1" ht="14.1" customHeight="1">
      <c r="A66" s="637" t="s">
        <v>2255</v>
      </c>
      <c r="B66" s="574" t="s">
        <v>373</v>
      </c>
      <c r="C66" s="1023" t="s">
        <v>2</v>
      </c>
      <c r="D66" s="570" t="s">
        <v>374</v>
      </c>
      <c r="E66" s="1108">
        <v>10</v>
      </c>
      <c r="F66" s="1069">
        <v>1.95</v>
      </c>
      <c r="G66" s="538"/>
      <c r="H66" s="856">
        <f t="shared" si="0"/>
        <v>0</v>
      </c>
    </row>
    <row r="67" spans="1:8" s="12" customFormat="1" ht="14.1" customHeight="1">
      <c r="A67" s="637" t="s">
        <v>2256</v>
      </c>
      <c r="B67" s="574" t="s">
        <v>376</v>
      </c>
      <c r="C67" s="1023" t="s">
        <v>2</v>
      </c>
      <c r="D67" s="570" t="s">
        <v>377</v>
      </c>
      <c r="E67" s="1108">
        <v>7</v>
      </c>
      <c r="F67" s="1069">
        <v>1.95</v>
      </c>
      <c r="G67" s="538"/>
      <c r="H67" s="856">
        <f t="shared" si="0"/>
        <v>0</v>
      </c>
    </row>
    <row r="68" spans="1:8" s="12" customFormat="1" ht="14.1" customHeight="1">
      <c r="A68" s="637" t="s">
        <v>2257</v>
      </c>
      <c r="B68" s="574" t="s">
        <v>379</v>
      </c>
      <c r="C68" s="1023" t="s">
        <v>2</v>
      </c>
      <c r="D68" s="570" t="s">
        <v>380</v>
      </c>
      <c r="E68" s="1108">
        <v>10</v>
      </c>
      <c r="F68" s="1069">
        <v>1.95</v>
      </c>
      <c r="G68" s="538"/>
      <c r="H68" s="856">
        <f t="shared" ref="H68:H131" si="1">SUM(F68*G68)</f>
        <v>0</v>
      </c>
    </row>
    <row r="69" spans="1:8" s="12" customFormat="1" ht="14.1" customHeight="1">
      <c r="A69" s="637" t="s">
        <v>2258</v>
      </c>
      <c r="B69" s="574" t="s">
        <v>384</v>
      </c>
      <c r="C69" s="1023" t="s">
        <v>2</v>
      </c>
      <c r="D69" s="570" t="s">
        <v>385</v>
      </c>
      <c r="E69" s="1108">
        <v>10</v>
      </c>
      <c r="F69" s="1069">
        <v>1.95</v>
      </c>
      <c r="G69" s="538"/>
      <c r="H69" s="856">
        <f t="shared" si="1"/>
        <v>0</v>
      </c>
    </row>
    <row r="70" spans="1:8" s="12" customFormat="1" ht="14.1" customHeight="1">
      <c r="A70" s="637" t="s">
        <v>2259</v>
      </c>
      <c r="B70" s="574" t="s">
        <v>387</v>
      </c>
      <c r="C70" s="1023" t="s">
        <v>2</v>
      </c>
      <c r="D70" s="570" t="s">
        <v>388</v>
      </c>
      <c r="E70" s="1108">
        <v>10</v>
      </c>
      <c r="F70" s="1069">
        <v>1.95</v>
      </c>
      <c r="G70" s="538"/>
      <c r="H70" s="856">
        <f t="shared" si="1"/>
        <v>0</v>
      </c>
    </row>
    <row r="71" spans="1:8" s="12" customFormat="1" ht="14.1" customHeight="1">
      <c r="A71" s="637" t="s">
        <v>2260</v>
      </c>
      <c r="B71" s="574" t="s">
        <v>3141</v>
      </c>
      <c r="C71" s="1023" t="s">
        <v>2</v>
      </c>
      <c r="D71" s="571" t="s">
        <v>2714</v>
      </c>
      <c r="E71" s="1108">
        <v>10</v>
      </c>
      <c r="F71" s="1069">
        <v>1.95</v>
      </c>
      <c r="G71" s="538"/>
      <c r="H71" s="856">
        <f t="shared" si="1"/>
        <v>0</v>
      </c>
    </row>
    <row r="72" spans="1:8" s="12" customFormat="1" ht="14.1" customHeight="1">
      <c r="A72" s="637" t="s">
        <v>2261</v>
      </c>
      <c r="B72" s="574" t="s">
        <v>390</v>
      </c>
      <c r="C72" s="1023" t="s">
        <v>2</v>
      </c>
      <c r="D72" s="570" t="s">
        <v>391</v>
      </c>
      <c r="E72" s="1108">
        <v>7</v>
      </c>
      <c r="F72" s="1069">
        <v>1.95</v>
      </c>
      <c r="G72" s="538"/>
      <c r="H72" s="856">
        <f t="shared" si="1"/>
        <v>0</v>
      </c>
    </row>
    <row r="73" spans="1:8" s="12" customFormat="1" ht="14.1" customHeight="1" thickBot="1">
      <c r="A73" s="638" t="s">
        <v>2262</v>
      </c>
      <c r="B73" s="639" t="s">
        <v>2647</v>
      </c>
      <c r="C73" s="1024" t="s">
        <v>2</v>
      </c>
      <c r="D73" s="632" t="s">
        <v>393</v>
      </c>
      <c r="E73" s="1035">
        <v>10</v>
      </c>
      <c r="F73" s="1070">
        <v>1.95</v>
      </c>
      <c r="G73" s="546"/>
      <c r="H73" s="856">
        <f t="shared" si="1"/>
        <v>0</v>
      </c>
    </row>
    <row r="74" spans="1:8" s="12" customFormat="1" ht="27" customHeight="1" thickBot="1">
      <c r="A74" s="534" t="s">
        <v>1134</v>
      </c>
      <c r="B74" s="525" t="s">
        <v>2800</v>
      </c>
      <c r="C74" s="1025" t="s">
        <v>1164</v>
      </c>
      <c r="D74" s="933" t="s">
        <v>2796</v>
      </c>
      <c r="E74" s="1109" t="s">
        <v>138</v>
      </c>
      <c r="F74" s="1060" t="s">
        <v>1234</v>
      </c>
      <c r="G74" s="395" t="s">
        <v>3233</v>
      </c>
      <c r="H74" s="232" t="s">
        <v>2110</v>
      </c>
    </row>
    <row r="75" spans="1:8" s="12" customFormat="1" ht="14.1" customHeight="1">
      <c r="A75" s="635" t="s">
        <v>2263</v>
      </c>
      <c r="B75" s="623" t="s">
        <v>38</v>
      </c>
      <c r="C75" s="1022" t="s">
        <v>2</v>
      </c>
      <c r="D75" s="640" t="s">
        <v>395</v>
      </c>
      <c r="E75" s="1030">
        <v>7</v>
      </c>
      <c r="F75" s="1064">
        <v>1.95</v>
      </c>
      <c r="G75" s="545"/>
      <c r="H75" s="856">
        <f t="shared" si="1"/>
        <v>0</v>
      </c>
    </row>
    <row r="76" spans="1:8" s="12" customFormat="1" ht="14.1" customHeight="1">
      <c r="A76" s="568" t="s">
        <v>2264</v>
      </c>
      <c r="B76" s="574" t="s">
        <v>397</v>
      </c>
      <c r="C76" s="1023" t="s">
        <v>2</v>
      </c>
      <c r="D76" s="578" t="s">
        <v>398</v>
      </c>
      <c r="E76" s="1108">
        <v>7</v>
      </c>
      <c r="F76" s="1065">
        <v>1.95</v>
      </c>
      <c r="G76" s="538"/>
      <c r="H76" s="856">
        <f t="shared" si="1"/>
        <v>0</v>
      </c>
    </row>
    <row r="77" spans="1:8" s="12" customFormat="1" ht="14.1" customHeight="1">
      <c r="A77" s="568" t="s">
        <v>2265</v>
      </c>
      <c r="B77" s="569" t="s">
        <v>400</v>
      </c>
      <c r="C77" s="1023" t="s">
        <v>2</v>
      </c>
      <c r="D77" s="578" t="s">
        <v>401</v>
      </c>
      <c r="E77" s="1108">
        <v>7</v>
      </c>
      <c r="F77" s="1065">
        <v>1.95</v>
      </c>
      <c r="G77" s="538"/>
      <c r="H77" s="856">
        <f t="shared" si="1"/>
        <v>0</v>
      </c>
    </row>
    <row r="78" spans="1:8" s="12" customFormat="1" ht="14.1" customHeight="1">
      <c r="A78" s="565" t="s">
        <v>2266</v>
      </c>
      <c r="B78" s="572" t="s">
        <v>3142</v>
      </c>
      <c r="C78" s="1029" t="s">
        <v>2</v>
      </c>
      <c r="D78" s="573" t="s">
        <v>2715</v>
      </c>
      <c r="E78" s="1032">
        <v>7</v>
      </c>
      <c r="F78" s="1066">
        <v>2.6</v>
      </c>
      <c r="G78" s="540"/>
      <c r="H78" s="857">
        <f t="shared" si="1"/>
        <v>0</v>
      </c>
    </row>
    <row r="79" spans="1:8" s="12" customFormat="1" ht="14.1" customHeight="1">
      <c r="A79" s="568" t="s">
        <v>2267</v>
      </c>
      <c r="B79" s="574" t="s">
        <v>39</v>
      </c>
      <c r="C79" s="1023" t="s">
        <v>2</v>
      </c>
      <c r="D79" s="578" t="s">
        <v>403</v>
      </c>
      <c r="E79" s="1108">
        <v>7</v>
      </c>
      <c r="F79" s="1065">
        <v>1.95</v>
      </c>
      <c r="G79" s="538"/>
      <c r="H79" s="856">
        <f t="shared" si="1"/>
        <v>0</v>
      </c>
    </row>
    <row r="80" spans="1:8" s="12" customFormat="1" ht="14.1" customHeight="1">
      <c r="A80" s="568" t="s">
        <v>2268</v>
      </c>
      <c r="B80" s="574" t="s">
        <v>3143</v>
      </c>
      <c r="C80" s="1023" t="s">
        <v>2</v>
      </c>
      <c r="D80" s="571" t="s">
        <v>2716</v>
      </c>
      <c r="E80" s="1108">
        <v>7</v>
      </c>
      <c r="F80" s="1065">
        <v>1.95</v>
      </c>
      <c r="G80" s="538"/>
      <c r="H80" s="856">
        <f t="shared" si="1"/>
        <v>0</v>
      </c>
    </row>
    <row r="81" spans="1:8" s="12" customFormat="1" ht="14.1" customHeight="1">
      <c r="A81" s="568" t="s">
        <v>2269</v>
      </c>
      <c r="B81" s="574" t="s">
        <v>37</v>
      </c>
      <c r="C81" s="1023" t="s">
        <v>2</v>
      </c>
      <c r="D81" s="578" t="s">
        <v>405</v>
      </c>
      <c r="E81" s="1108">
        <v>7</v>
      </c>
      <c r="F81" s="1065">
        <v>1.95</v>
      </c>
      <c r="G81" s="538"/>
      <c r="H81" s="856">
        <f t="shared" si="1"/>
        <v>0</v>
      </c>
    </row>
    <row r="82" spans="1:8" s="61" customFormat="1" ht="14.1" customHeight="1" thickBot="1">
      <c r="A82" s="641" t="s">
        <v>2270</v>
      </c>
      <c r="B82" s="627" t="s">
        <v>407</v>
      </c>
      <c r="C82" s="1024" t="s">
        <v>2</v>
      </c>
      <c r="D82" s="632" t="s">
        <v>408</v>
      </c>
      <c r="E82" s="1035">
        <v>7</v>
      </c>
      <c r="F82" s="1067">
        <v>1.95</v>
      </c>
      <c r="G82" s="546"/>
      <c r="H82" s="856">
        <f t="shared" si="1"/>
        <v>0</v>
      </c>
    </row>
    <row r="83" spans="1:8" s="12" customFormat="1" ht="27" customHeight="1" thickBot="1">
      <c r="A83" s="534" t="s">
        <v>1134</v>
      </c>
      <c r="B83" s="525" t="s">
        <v>2801</v>
      </c>
      <c r="C83" s="1025" t="s">
        <v>1164</v>
      </c>
      <c r="D83" s="933" t="s">
        <v>2796</v>
      </c>
      <c r="E83" s="1109" t="s">
        <v>138</v>
      </c>
      <c r="F83" s="1060" t="s">
        <v>1234</v>
      </c>
      <c r="G83" s="395" t="s">
        <v>3233</v>
      </c>
      <c r="H83" s="232" t="s">
        <v>2110</v>
      </c>
    </row>
    <row r="84" spans="1:8" s="12" customFormat="1" ht="14.1" customHeight="1">
      <c r="A84" s="635" t="s">
        <v>2271</v>
      </c>
      <c r="B84" s="623" t="s">
        <v>3144</v>
      </c>
      <c r="C84" s="1030" t="s">
        <v>2</v>
      </c>
      <c r="D84" s="636" t="s">
        <v>2717</v>
      </c>
      <c r="E84" s="1030">
        <v>7</v>
      </c>
      <c r="F84" s="1068">
        <v>1.95</v>
      </c>
      <c r="G84" s="545"/>
      <c r="H84" s="856">
        <f t="shared" si="1"/>
        <v>0</v>
      </c>
    </row>
    <row r="85" spans="1:8" s="12" customFormat="1" ht="14.1" customHeight="1">
      <c r="A85" s="568" t="s">
        <v>2272</v>
      </c>
      <c r="B85" s="574" t="s">
        <v>410</v>
      </c>
      <c r="C85" s="1023" t="s">
        <v>2</v>
      </c>
      <c r="D85" s="578" t="s">
        <v>411</v>
      </c>
      <c r="E85" s="1108">
        <v>7</v>
      </c>
      <c r="F85" s="1069">
        <v>1.95</v>
      </c>
      <c r="G85" s="538"/>
      <c r="H85" s="856">
        <f t="shared" si="1"/>
        <v>0</v>
      </c>
    </row>
    <row r="86" spans="1:8" s="12" customFormat="1" ht="14.1" customHeight="1">
      <c r="A86" s="565" t="s">
        <v>2273</v>
      </c>
      <c r="B86" s="566" t="s">
        <v>3145</v>
      </c>
      <c r="C86" s="1029" t="s">
        <v>2</v>
      </c>
      <c r="D86" s="567" t="s">
        <v>1140</v>
      </c>
      <c r="E86" s="1032">
        <v>5</v>
      </c>
      <c r="F86" s="1066">
        <v>2.95</v>
      </c>
      <c r="G86" s="540"/>
      <c r="H86" s="857">
        <f t="shared" si="1"/>
        <v>0</v>
      </c>
    </row>
    <row r="87" spans="1:8" s="12" customFormat="1" ht="14.1" customHeight="1">
      <c r="A87" s="568" t="s">
        <v>2274</v>
      </c>
      <c r="B87" s="574" t="s">
        <v>415</v>
      </c>
      <c r="C87" s="1023" t="s">
        <v>2</v>
      </c>
      <c r="D87" s="578" t="s">
        <v>416</v>
      </c>
      <c r="E87" s="1108">
        <v>7</v>
      </c>
      <c r="F87" s="1065">
        <v>1.95</v>
      </c>
      <c r="G87" s="538"/>
      <c r="H87" s="856">
        <f t="shared" si="1"/>
        <v>0</v>
      </c>
    </row>
    <row r="88" spans="1:8" s="12" customFormat="1" ht="14.1" customHeight="1">
      <c r="A88" s="568" t="s">
        <v>2275</v>
      </c>
      <c r="B88" s="574" t="s">
        <v>418</v>
      </c>
      <c r="C88" s="1023" t="s">
        <v>2</v>
      </c>
      <c r="D88" s="578" t="s">
        <v>419</v>
      </c>
      <c r="E88" s="1108">
        <v>7</v>
      </c>
      <c r="F88" s="1065">
        <v>1.95</v>
      </c>
      <c r="G88" s="538"/>
      <c r="H88" s="856">
        <f t="shared" si="1"/>
        <v>0</v>
      </c>
    </row>
    <row r="89" spans="1:8" s="12" customFormat="1" ht="14.1" customHeight="1">
      <c r="A89" s="568" t="s">
        <v>2276</v>
      </c>
      <c r="B89" s="574" t="s">
        <v>3146</v>
      </c>
      <c r="C89" s="1023" t="s">
        <v>2</v>
      </c>
      <c r="D89" s="571" t="s">
        <v>2718</v>
      </c>
      <c r="E89" s="1108">
        <v>7</v>
      </c>
      <c r="F89" s="1065">
        <v>1.95</v>
      </c>
      <c r="G89" s="538"/>
      <c r="H89" s="856">
        <f t="shared" si="1"/>
        <v>0</v>
      </c>
    </row>
    <row r="90" spans="1:8" s="12" customFormat="1" ht="14.1" customHeight="1">
      <c r="A90" s="565" t="s">
        <v>2277</v>
      </c>
      <c r="B90" s="572" t="s">
        <v>3147</v>
      </c>
      <c r="C90" s="1029" t="s">
        <v>2</v>
      </c>
      <c r="D90" s="567" t="s">
        <v>1145</v>
      </c>
      <c r="E90" s="1032">
        <v>7</v>
      </c>
      <c r="F90" s="1066">
        <v>2.0499999999999998</v>
      </c>
      <c r="G90" s="540"/>
      <c r="H90" s="857">
        <f t="shared" si="1"/>
        <v>0</v>
      </c>
    </row>
    <row r="91" spans="1:8" s="12" customFormat="1" ht="14.1" customHeight="1">
      <c r="A91" s="568" t="s">
        <v>2278</v>
      </c>
      <c r="B91" s="574" t="s">
        <v>2648</v>
      </c>
      <c r="C91" s="1023" t="s">
        <v>2</v>
      </c>
      <c r="D91" s="578" t="s">
        <v>413</v>
      </c>
      <c r="E91" s="1108">
        <v>7</v>
      </c>
      <c r="F91" s="1065">
        <v>1.95</v>
      </c>
      <c r="G91" s="538"/>
      <c r="H91" s="856">
        <f t="shared" si="1"/>
        <v>0</v>
      </c>
    </row>
    <row r="92" spans="1:8" s="12" customFormat="1" ht="14.1" customHeight="1">
      <c r="A92" s="568" t="s">
        <v>2279</v>
      </c>
      <c r="B92" s="574" t="s">
        <v>421</v>
      </c>
      <c r="C92" s="1023" t="s">
        <v>2</v>
      </c>
      <c r="D92" s="570" t="s">
        <v>422</v>
      </c>
      <c r="E92" s="1108">
        <v>7</v>
      </c>
      <c r="F92" s="1065">
        <v>1.95</v>
      </c>
      <c r="G92" s="538"/>
      <c r="H92" s="856">
        <f t="shared" si="1"/>
        <v>0</v>
      </c>
    </row>
    <row r="93" spans="1:8" s="12" customFormat="1" ht="14.1" customHeight="1">
      <c r="A93" s="568" t="s">
        <v>2280</v>
      </c>
      <c r="B93" s="574" t="s">
        <v>3148</v>
      </c>
      <c r="C93" s="1023" t="s">
        <v>2</v>
      </c>
      <c r="D93" s="571" t="s">
        <v>2719</v>
      </c>
      <c r="E93" s="1108">
        <v>7</v>
      </c>
      <c r="F93" s="1065">
        <v>1.95</v>
      </c>
      <c r="G93" s="538"/>
      <c r="H93" s="856">
        <f t="shared" si="1"/>
        <v>0</v>
      </c>
    </row>
    <row r="94" spans="1:8" s="61" customFormat="1" ht="14.1" customHeight="1">
      <c r="A94" s="568" t="s">
        <v>2281</v>
      </c>
      <c r="B94" s="574" t="s">
        <v>3149</v>
      </c>
      <c r="C94" s="1023" t="s">
        <v>2</v>
      </c>
      <c r="D94" s="571" t="s">
        <v>2720</v>
      </c>
      <c r="E94" s="1108">
        <v>7</v>
      </c>
      <c r="F94" s="1065">
        <v>1.95</v>
      </c>
      <c r="G94" s="538"/>
      <c r="H94" s="856">
        <f t="shared" si="1"/>
        <v>0</v>
      </c>
    </row>
    <row r="95" spans="1:8" s="12" customFormat="1" ht="14.1" customHeight="1">
      <c r="A95" s="568" t="s">
        <v>2282</v>
      </c>
      <c r="B95" s="574" t="s">
        <v>429</v>
      </c>
      <c r="C95" s="1023" t="s">
        <v>2</v>
      </c>
      <c r="D95" s="578" t="s">
        <v>430</v>
      </c>
      <c r="E95" s="1108">
        <v>7</v>
      </c>
      <c r="F95" s="1065">
        <v>1.95</v>
      </c>
      <c r="G95" s="538"/>
      <c r="H95" s="856">
        <f t="shared" si="1"/>
        <v>0</v>
      </c>
    </row>
    <row r="96" spans="1:8" s="12" customFormat="1" ht="14.1" customHeight="1">
      <c r="A96" s="568" t="s">
        <v>2283</v>
      </c>
      <c r="B96" s="574" t="s">
        <v>432</v>
      </c>
      <c r="C96" s="1023" t="s">
        <v>2</v>
      </c>
      <c r="D96" s="578" t="s">
        <v>433</v>
      </c>
      <c r="E96" s="1108">
        <v>7</v>
      </c>
      <c r="F96" s="1065">
        <v>1.95</v>
      </c>
      <c r="G96" s="538"/>
      <c r="H96" s="856">
        <f t="shared" si="1"/>
        <v>0</v>
      </c>
    </row>
    <row r="97" spans="1:8" s="12" customFormat="1" ht="14.1" customHeight="1">
      <c r="A97" s="568" t="s">
        <v>2284</v>
      </c>
      <c r="B97" s="574" t="s">
        <v>35</v>
      </c>
      <c r="C97" s="1023" t="s">
        <v>2</v>
      </c>
      <c r="D97" s="578" t="s">
        <v>435</v>
      </c>
      <c r="E97" s="1108">
        <v>7</v>
      </c>
      <c r="F97" s="1065">
        <v>1.95</v>
      </c>
      <c r="G97" s="538"/>
      <c r="H97" s="856">
        <f t="shared" si="1"/>
        <v>0</v>
      </c>
    </row>
    <row r="98" spans="1:8" s="12" customFormat="1" ht="14.1" customHeight="1" thickBot="1">
      <c r="A98" s="641" t="s">
        <v>2285</v>
      </c>
      <c r="B98" s="627" t="s">
        <v>2649</v>
      </c>
      <c r="C98" s="1024" t="s">
        <v>2</v>
      </c>
      <c r="D98" s="632" t="s">
        <v>437</v>
      </c>
      <c r="E98" s="1035">
        <v>7</v>
      </c>
      <c r="F98" s="1067">
        <v>1.95</v>
      </c>
      <c r="G98" s="546"/>
      <c r="H98" s="856">
        <f t="shared" si="1"/>
        <v>0</v>
      </c>
    </row>
    <row r="99" spans="1:8" s="12" customFormat="1" ht="27" customHeight="1" thickBot="1">
      <c r="A99" s="534" t="s">
        <v>1134</v>
      </c>
      <c r="B99" s="525" t="s">
        <v>2802</v>
      </c>
      <c r="C99" s="1025" t="s">
        <v>1164</v>
      </c>
      <c r="D99" s="933" t="s">
        <v>2796</v>
      </c>
      <c r="E99" s="1109" t="s">
        <v>138</v>
      </c>
      <c r="F99" s="1060" t="s">
        <v>1234</v>
      </c>
      <c r="G99" s="395" t="s">
        <v>3233</v>
      </c>
      <c r="H99" s="232" t="s">
        <v>2110</v>
      </c>
    </row>
    <row r="100" spans="1:8" s="12" customFormat="1" ht="14.1" customHeight="1">
      <c r="A100" s="635" t="s">
        <v>2286</v>
      </c>
      <c r="B100" s="623" t="s">
        <v>1266</v>
      </c>
      <c r="C100" s="1022" t="s">
        <v>2</v>
      </c>
      <c r="D100" s="640">
        <v>8719497266517</v>
      </c>
      <c r="E100" s="1030">
        <v>10</v>
      </c>
      <c r="F100" s="1064">
        <v>1.95</v>
      </c>
      <c r="G100" s="545"/>
      <c r="H100" s="856">
        <f t="shared" si="1"/>
        <v>0</v>
      </c>
    </row>
    <row r="101" spans="1:8" s="12" customFormat="1" ht="14.1" customHeight="1">
      <c r="A101" s="568" t="s">
        <v>2287</v>
      </c>
      <c r="B101" s="574" t="s">
        <v>2650</v>
      </c>
      <c r="C101" s="1023" t="s">
        <v>2</v>
      </c>
      <c r="D101" s="578" t="s">
        <v>455</v>
      </c>
      <c r="E101" s="1108">
        <v>7</v>
      </c>
      <c r="F101" s="1065">
        <v>1.95</v>
      </c>
      <c r="G101" s="538"/>
      <c r="H101" s="856">
        <f t="shared" si="1"/>
        <v>0</v>
      </c>
    </row>
    <row r="102" spans="1:8" s="12" customFormat="1" ht="14.1" customHeight="1">
      <c r="A102" s="568" t="s">
        <v>2288</v>
      </c>
      <c r="B102" s="574" t="s">
        <v>442</v>
      </c>
      <c r="C102" s="1023" t="s">
        <v>2</v>
      </c>
      <c r="D102" s="642" t="s">
        <v>443</v>
      </c>
      <c r="E102" s="1108">
        <v>10</v>
      </c>
      <c r="F102" s="1065">
        <v>1.95</v>
      </c>
      <c r="G102" s="538"/>
      <c r="H102" s="856">
        <f t="shared" si="1"/>
        <v>0</v>
      </c>
    </row>
    <row r="103" spans="1:8" s="12" customFormat="1" ht="14.1" customHeight="1">
      <c r="A103" s="568" t="s">
        <v>2289</v>
      </c>
      <c r="B103" s="574" t="s">
        <v>445</v>
      </c>
      <c r="C103" s="1023" t="s">
        <v>2</v>
      </c>
      <c r="D103" s="578" t="s">
        <v>446</v>
      </c>
      <c r="E103" s="1108">
        <v>10</v>
      </c>
      <c r="F103" s="1065">
        <v>1.95</v>
      </c>
      <c r="G103" s="538"/>
      <c r="H103" s="856">
        <f t="shared" si="1"/>
        <v>0</v>
      </c>
    </row>
    <row r="104" spans="1:8" s="12" customFormat="1" ht="14.1" customHeight="1">
      <c r="A104" s="568" t="s">
        <v>2290</v>
      </c>
      <c r="B104" s="574" t="s">
        <v>448</v>
      </c>
      <c r="C104" s="1023" t="s">
        <v>2</v>
      </c>
      <c r="D104" s="578" t="s">
        <v>449</v>
      </c>
      <c r="E104" s="1108">
        <v>10</v>
      </c>
      <c r="F104" s="1065">
        <v>1.95</v>
      </c>
      <c r="G104" s="538"/>
      <c r="H104" s="856">
        <f t="shared" si="1"/>
        <v>0</v>
      </c>
    </row>
    <row r="105" spans="1:8" s="12" customFormat="1" ht="14.1" customHeight="1">
      <c r="A105" s="568" t="s">
        <v>2291</v>
      </c>
      <c r="B105" s="574" t="s">
        <v>451</v>
      </c>
      <c r="C105" s="1023" t="s">
        <v>2</v>
      </c>
      <c r="D105" s="578" t="s">
        <v>452</v>
      </c>
      <c r="E105" s="1108">
        <v>10</v>
      </c>
      <c r="F105" s="1065">
        <v>1.95</v>
      </c>
      <c r="G105" s="538"/>
      <c r="H105" s="856">
        <f t="shared" si="1"/>
        <v>0</v>
      </c>
    </row>
    <row r="106" spans="1:8" s="12" customFormat="1" ht="14.1" customHeight="1">
      <c r="A106" s="568" t="s">
        <v>2292</v>
      </c>
      <c r="B106" s="574" t="s">
        <v>3150</v>
      </c>
      <c r="C106" s="1023" t="s">
        <v>2</v>
      </c>
      <c r="D106" s="571" t="s">
        <v>2721</v>
      </c>
      <c r="E106" s="1108">
        <v>7</v>
      </c>
      <c r="F106" s="1065">
        <v>1.95</v>
      </c>
      <c r="G106" s="538"/>
      <c r="H106" s="856">
        <f t="shared" si="1"/>
        <v>0</v>
      </c>
    </row>
    <row r="107" spans="1:8" s="12" customFormat="1" ht="14.1" customHeight="1">
      <c r="A107" s="568" t="s">
        <v>2293</v>
      </c>
      <c r="B107" s="574" t="s">
        <v>457</v>
      </c>
      <c r="C107" s="1023" t="s">
        <v>2</v>
      </c>
      <c r="D107" s="578" t="s">
        <v>458</v>
      </c>
      <c r="E107" s="1108">
        <v>10</v>
      </c>
      <c r="F107" s="1065">
        <v>1.95</v>
      </c>
      <c r="G107" s="538"/>
      <c r="H107" s="856">
        <f t="shared" si="1"/>
        <v>0</v>
      </c>
    </row>
    <row r="108" spans="1:8" s="12" customFormat="1" ht="14.1" customHeight="1">
      <c r="A108" s="568" t="s">
        <v>2294</v>
      </c>
      <c r="B108" s="574" t="s">
        <v>30</v>
      </c>
      <c r="C108" s="1023" t="s">
        <v>2</v>
      </c>
      <c r="D108" s="570" t="s">
        <v>460</v>
      </c>
      <c r="E108" s="1108">
        <v>10</v>
      </c>
      <c r="F108" s="1065">
        <v>1.95</v>
      </c>
      <c r="G108" s="538"/>
      <c r="H108" s="856">
        <f t="shared" si="1"/>
        <v>0</v>
      </c>
    </row>
    <row r="109" spans="1:8" s="12" customFormat="1" ht="14.1" customHeight="1">
      <c r="A109" s="568" t="s">
        <v>2295</v>
      </c>
      <c r="B109" s="574" t="s">
        <v>462</v>
      </c>
      <c r="C109" s="1023" t="s">
        <v>2</v>
      </c>
      <c r="D109" s="570" t="s">
        <v>463</v>
      </c>
      <c r="E109" s="1108">
        <v>10</v>
      </c>
      <c r="F109" s="1065">
        <v>1.95</v>
      </c>
      <c r="G109" s="538"/>
      <c r="H109" s="856">
        <f t="shared" si="1"/>
        <v>0</v>
      </c>
    </row>
    <row r="110" spans="1:8" s="12" customFormat="1" ht="14.1" customHeight="1">
      <c r="A110" s="568" t="s">
        <v>2296</v>
      </c>
      <c r="B110" s="574" t="s">
        <v>2651</v>
      </c>
      <c r="C110" s="1023" t="s">
        <v>2</v>
      </c>
      <c r="D110" s="570" t="s">
        <v>439</v>
      </c>
      <c r="E110" s="1108">
        <v>10</v>
      </c>
      <c r="F110" s="1065">
        <v>1.95</v>
      </c>
      <c r="G110" s="538"/>
      <c r="H110" s="856">
        <f t="shared" si="1"/>
        <v>0</v>
      </c>
    </row>
    <row r="111" spans="1:8" s="12" customFormat="1" ht="14.1" customHeight="1" thickBot="1">
      <c r="A111" s="641" t="s">
        <v>2297</v>
      </c>
      <c r="B111" s="627" t="s">
        <v>2652</v>
      </c>
      <c r="C111" s="1024" t="s">
        <v>2</v>
      </c>
      <c r="D111" s="632" t="s">
        <v>465</v>
      </c>
      <c r="E111" s="1035">
        <v>10</v>
      </c>
      <c r="F111" s="1067">
        <v>1.95</v>
      </c>
      <c r="G111" s="546"/>
      <c r="H111" s="856">
        <f t="shared" si="1"/>
        <v>0</v>
      </c>
    </row>
    <row r="112" spans="1:8" s="12" customFormat="1" ht="27" customHeight="1" thickBot="1">
      <c r="A112" s="535" t="s">
        <v>1134</v>
      </c>
      <c r="B112" s="524" t="s">
        <v>2803</v>
      </c>
      <c r="C112" s="1025" t="s">
        <v>1164</v>
      </c>
      <c r="D112" s="933" t="s">
        <v>2796</v>
      </c>
      <c r="E112" s="1109" t="s">
        <v>138</v>
      </c>
      <c r="F112" s="1060" t="s">
        <v>1234</v>
      </c>
      <c r="G112" s="395" t="s">
        <v>3233</v>
      </c>
      <c r="H112" s="232" t="s">
        <v>2110</v>
      </c>
    </row>
    <row r="113" spans="1:8" s="12" customFormat="1" ht="14.1" customHeight="1">
      <c r="A113" s="635" t="s">
        <v>2298</v>
      </c>
      <c r="B113" s="623" t="s">
        <v>2653</v>
      </c>
      <c r="C113" s="1022" t="s">
        <v>2</v>
      </c>
      <c r="D113" s="643" t="s">
        <v>483</v>
      </c>
      <c r="E113" s="1030">
        <v>7</v>
      </c>
      <c r="F113" s="1064">
        <v>1.95</v>
      </c>
      <c r="G113" s="545"/>
      <c r="H113" s="856">
        <f t="shared" si="1"/>
        <v>0</v>
      </c>
    </row>
    <row r="114" spans="1:8" s="12" customFormat="1" ht="14.1" customHeight="1">
      <c r="A114" s="568" t="s">
        <v>2299</v>
      </c>
      <c r="B114" s="574" t="s">
        <v>40</v>
      </c>
      <c r="C114" s="1023" t="s">
        <v>2</v>
      </c>
      <c r="D114" s="570" t="s">
        <v>467</v>
      </c>
      <c r="E114" s="1108">
        <v>7</v>
      </c>
      <c r="F114" s="1065">
        <v>1.95</v>
      </c>
      <c r="G114" s="538"/>
      <c r="H114" s="856">
        <f t="shared" si="1"/>
        <v>0</v>
      </c>
    </row>
    <row r="115" spans="1:8" s="12" customFormat="1" ht="14.1" customHeight="1">
      <c r="A115" s="568" t="s">
        <v>2300</v>
      </c>
      <c r="B115" s="569" t="s">
        <v>28</v>
      </c>
      <c r="C115" s="1023" t="s">
        <v>2</v>
      </c>
      <c r="D115" s="578" t="s">
        <v>471</v>
      </c>
      <c r="E115" s="1108">
        <v>10</v>
      </c>
      <c r="F115" s="1065">
        <v>1.95</v>
      </c>
      <c r="G115" s="538"/>
      <c r="H115" s="856">
        <f t="shared" si="1"/>
        <v>0</v>
      </c>
    </row>
    <row r="116" spans="1:8" s="12" customFormat="1" ht="14.1" customHeight="1">
      <c r="A116" s="568" t="s">
        <v>2301</v>
      </c>
      <c r="B116" s="574" t="s">
        <v>1937</v>
      </c>
      <c r="C116" s="1023" t="s">
        <v>2</v>
      </c>
      <c r="D116" s="578" t="s">
        <v>473</v>
      </c>
      <c r="E116" s="1108">
        <v>10</v>
      </c>
      <c r="F116" s="1065">
        <v>1.95</v>
      </c>
      <c r="G116" s="538"/>
      <c r="H116" s="856">
        <f t="shared" si="1"/>
        <v>0</v>
      </c>
    </row>
    <row r="117" spans="1:8" s="12" customFormat="1" ht="14.1" customHeight="1">
      <c r="A117" s="568" t="s">
        <v>2302</v>
      </c>
      <c r="B117" s="574" t="s">
        <v>476</v>
      </c>
      <c r="C117" s="1023" t="s">
        <v>2</v>
      </c>
      <c r="D117" s="575" t="s">
        <v>477</v>
      </c>
      <c r="E117" s="1108">
        <v>7</v>
      </c>
      <c r="F117" s="1065">
        <v>1.95</v>
      </c>
      <c r="G117" s="538"/>
      <c r="H117" s="856">
        <f t="shared" si="1"/>
        <v>0</v>
      </c>
    </row>
    <row r="118" spans="1:8" s="12" customFormat="1" ht="14.1" customHeight="1">
      <c r="A118" s="568" t="s">
        <v>2303</v>
      </c>
      <c r="B118" s="574" t="s">
        <v>3</v>
      </c>
      <c r="C118" s="1023" t="s">
        <v>2</v>
      </c>
      <c r="D118" s="578" t="s">
        <v>479</v>
      </c>
      <c r="E118" s="1108">
        <v>10</v>
      </c>
      <c r="F118" s="1065">
        <v>1.95</v>
      </c>
      <c r="G118" s="538"/>
      <c r="H118" s="856">
        <f t="shared" si="1"/>
        <v>0</v>
      </c>
    </row>
    <row r="119" spans="1:8" s="12" customFormat="1" ht="14.1" customHeight="1">
      <c r="A119" s="568" t="s">
        <v>2304</v>
      </c>
      <c r="B119" s="574" t="s">
        <v>485</v>
      </c>
      <c r="C119" s="1023" t="s">
        <v>2</v>
      </c>
      <c r="D119" s="570" t="s">
        <v>486</v>
      </c>
      <c r="E119" s="1108">
        <v>7</v>
      </c>
      <c r="F119" s="1065">
        <v>1.95</v>
      </c>
      <c r="G119" s="538"/>
      <c r="H119" s="856">
        <f t="shared" si="1"/>
        <v>0</v>
      </c>
    </row>
    <row r="120" spans="1:8" s="12" customFormat="1" ht="14.1" customHeight="1" thickBot="1">
      <c r="A120" s="641" t="s">
        <v>2305</v>
      </c>
      <c r="B120" s="627" t="s">
        <v>2654</v>
      </c>
      <c r="C120" s="1024" t="s">
        <v>2</v>
      </c>
      <c r="D120" s="644" t="s">
        <v>2722</v>
      </c>
      <c r="E120" s="1035">
        <v>10</v>
      </c>
      <c r="F120" s="1067">
        <v>1.95</v>
      </c>
      <c r="G120" s="546"/>
      <c r="H120" s="856">
        <f t="shared" si="1"/>
        <v>0</v>
      </c>
    </row>
    <row r="121" spans="1:8" s="12" customFormat="1" ht="27" customHeight="1" thickBot="1">
      <c r="A121" s="534" t="s">
        <v>1134</v>
      </c>
      <c r="B121" s="525" t="s">
        <v>2804</v>
      </c>
      <c r="C121" s="1025" t="s">
        <v>1164</v>
      </c>
      <c r="D121" s="933" t="s">
        <v>2796</v>
      </c>
      <c r="E121" s="1109" t="s">
        <v>138</v>
      </c>
      <c r="F121" s="1060" t="s">
        <v>1234</v>
      </c>
      <c r="G121" s="395" t="s">
        <v>3233</v>
      </c>
      <c r="H121" s="232" t="s">
        <v>2110</v>
      </c>
    </row>
    <row r="122" spans="1:8" s="12" customFormat="1" ht="14.1" customHeight="1">
      <c r="A122" s="576">
        <v>80555</v>
      </c>
      <c r="B122" s="576" t="s">
        <v>3151</v>
      </c>
      <c r="C122" s="1031" t="s">
        <v>2</v>
      </c>
      <c r="D122" s="577" t="s">
        <v>1136</v>
      </c>
      <c r="E122" s="1031">
        <v>7</v>
      </c>
      <c r="F122" s="1071">
        <v>2.75</v>
      </c>
      <c r="G122" s="548"/>
      <c r="H122" s="857">
        <f t="shared" si="1"/>
        <v>0</v>
      </c>
    </row>
    <row r="123" spans="1:8" s="12" customFormat="1" ht="14.1" customHeight="1">
      <c r="A123" s="568" t="s">
        <v>2306</v>
      </c>
      <c r="B123" s="574" t="s">
        <v>490</v>
      </c>
      <c r="C123" s="1023" t="s">
        <v>2</v>
      </c>
      <c r="D123" s="570" t="s">
        <v>491</v>
      </c>
      <c r="E123" s="1108">
        <v>7</v>
      </c>
      <c r="F123" s="1072">
        <v>1.95</v>
      </c>
      <c r="G123" s="538"/>
      <c r="H123" s="856">
        <f t="shared" si="1"/>
        <v>0</v>
      </c>
    </row>
    <row r="124" spans="1:8" s="12" customFormat="1" ht="14.1" customHeight="1">
      <c r="A124" s="568" t="s">
        <v>2307</v>
      </c>
      <c r="B124" s="574" t="s">
        <v>41</v>
      </c>
      <c r="C124" s="1023" t="s">
        <v>2</v>
      </c>
      <c r="D124" s="570" t="s">
        <v>493</v>
      </c>
      <c r="E124" s="1108">
        <v>7</v>
      </c>
      <c r="F124" s="1072">
        <v>1.95</v>
      </c>
      <c r="G124" s="538"/>
      <c r="H124" s="856">
        <f t="shared" si="1"/>
        <v>0</v>
      </c>
    </row>
    <row r="125" spans="1:8" s="12" customFormat="1" ht="14.1" customHeight="1">
      <c r="A125" s="568" t="s">
        <v>2308</v>
      </c>
      <c r="B125" s="574" t="s">
        <v>495</v>
      </c>
      <c r="C125" s="1023" t="s">
        <v>2</v>
      </c>
      <c r="D125" s="570" t="s">
        <v>496</v>
      </c>
      <c r="E125" s="1108">
        <v>7</v>
      </c>
      <c r="F125" s="1072">
        <v>1.95</v>
      </c>
      <c r="G125" s="538"/>
      <c r="H125" s="856">
        <f t="shared" si="1"/>
        <v>0</v>
      </c>
    </row>
    <row r="126" spans="1:8" s="12" customFormat="1" ht="14.1" customHeight="1">
      <c r="A126" s="568" t="s">
        <v>2309</v>
      </c>
      <c r="B126" s="574" t="s">
        <v>1941</v>
      </c>
      <c r="C126" s="1023" t="s">
        <v>2</v>
      </c>
      <c r="D126" s="570" t="s">
        <v>498</v>
      </c>
      <c r="E126" s="1108">
        <v>10</v>
      </c>
      <c r="F126" s="1072">
        <v>1.95</v>
      </c>
      <c r="G126" s="538"/>
      <c r="H126" s="856">
        <f t="shared" si="1"/>
        <v>0</v>
      </c>
    </row>
    <row r="127" spans="1:8" s="12" customFormat="1" ht="14.1" customHeight="1">
      <c r="A127" s="568" t="s">
        <v>2310</v>
      </c>
      <c r="B127" s="574" t="s">
        <v>500</v>
      </c>
      <c r="C127" s="1023" t="s">
        <v>2</v>
      </c>
      <c r="D127" s="570" t="s">
        <v>501</v>
      </c>
      <c r="E127" s="1108">
        <v>10</v>
      </c>
      <c r="F127" s="1072">
        <v>1.95</v>
      </c>
      <c r="G127" s="538"/>
      <c r="H127" s="856">
        <f t="shared" si="1"/>
        <v>0</v>
      </c>
    </row>
    <row r="128" spans="1:8" s="12" customFormat="1" ht="14.1" customHeight="1">
      <c r="A128" s="565" t="s">
        <v>2311</v>
      </c>
      <c r="B128" s="566" t="s">
        <v>3152</v>
      </c>
      <c r="C128" s="1029" t="s">
        <v>2</v>
      </c>
      <c r="D128" s="567" t="s">
        <v>2723</v>
      </c>
      <c r="E128" s="1032">
        <v>7</v>
      </c>
      <c r="F128" s="1073">
        <v>2.5</v>
      </c>
      <c r="G128" s="540"/>
      <c r="H128" s="857">
        <f t="shared" si="1"/>
        <v>0</v>
      </c>
    </row>
    <row r="129" spans="1:8" s="12" customFormat="1" ht="14.1" customHeight="1">
      <c r="A129" s="568" t="s">
        <v>2312</v>
      </c>
      <c r="B129" s="574" t="s">
        <v>506</v>
      </c>
      <c r="C129" s="1023" t="s">
        <v>2</v>
      </c>
      <c r="D129" s="570" t="s">
        <v>507</v>
      </c>
      <c r="E129" s="1108">
        <v>7</v>
      </c>
      <c r="F129" s="1072">
        <v>1.95</v>
      </c>
      <c r="G129" s="538"/>
      <c r="H129" s="856">
        <f t="shared" si="1"/>
        <v>0</v>
      </c>
    </row>
    <row r="130" spans="1:8" s="12" customFormat="1" ht="14.1" customHeight="1">
      <c r="A130" s="568" t="s">
        <v>2313</v>
      </c>
      <c r="B130" s="574" t="s">
        <v>509</v>
      </c>
      <c r="C130" s="1023" t="s">
        <v>2</v>
      </c>
      <c r="D130" s="570" t="s">
        <v>510</v>
      </c>
      <c r="E130" s="1108">
        <v>7</v>
      </c>
      <c r="F130" s="1072">
        <v>1.95</v>
      </c>
      <c r="G130" s="538"/>
      <c r="H130" s="856">
        <f t="shared" si="1"/>
        <v>0</v>
      </c>
    </row>
    <row r="131" spans="1:8" s="12" customFormat="1" ht="14.1" customHeight="1">
      <c r="A131" s="568" t="s">
        <v>2314</v>
      </c>
      <c r="B131" s="574" t="s">
        <v>512</v>
      </c>
      <c r="C131" s="1023" t="s">
        <v>2</v>
      </c>
      <c r="D131" s="570" t="s">
        <v>513</v>
      </c>
      <c r="E131" s="1108">
        <v>7</v>
      </c>
      <c r="F131" s="1072">
        <v>1.95</v>
      </c>
      <c r="G131" s="538"/>
      <c r="H131" s="856">
        <f t="shared" si="1"/>
        <v>0</v>
      </c>
    </row>
    <row r="132" spans="1:8" s="12" customFormat="1" ht="14.1" customHeight="1">
      <c r="A132" s="568" t="s">
        <v>2315</v>
      </c>
      <c r="B132" s="574" t="s">
        <v>2655</v>
      </c>
      <c r="C132" s="1023" t="s">
        <v>2</v>
      </c>
      <c r="D132" s="570" t="s">
        <v>504</v>
      </c>
      <c r="E132" s="1108">
        <v>7</v>
      </c>
      <c r="F132" s="1072">
        <v>1.95</v>
      </c>
      <c r="G132" s="538"/>
      <c r="H132" s="856">
        <f t="shared" ref="H132:H135" si="2">SUM(F132*G132)</f>
        <v>0</v>
      </c>
    </row>
    <row r="133" spans="1:8" s="12" customFormat="1" ht="14.1" customHeight="1">
      <c r="A133" s="565" t="s">
        <v>2316</v>
      </c>
      <c r="B133" s="566" t="s">
        <v>3153</v>
      </c>
      <c r="C133" s="1029" t="s">
        <v>2</v>
      </c>
      <c r="D133" s="567" t="s">
        <v>1147</v>
      </c>
      <c r="E133" s="1032">
        <v>7</v>
      </c>
      <c r="F133" s="1073">
        <v>1.95</v>
      </c>
      <c r="G133" s="540"/>
      <c r="H133" s="857">
        <f t="shared" si="2"/>
        <v>0</v>
      </c>
    </row>
    <row r="134" spans="1:8" s="12" customFormat="1" ht="14.1" customHeight="1">
      <c r="A134" s="565" t="s">
        <v>2317</v>
      </c>
      <c r="B134" s="566" t="s">
        <v>3154</v>
      </c>
      <c r="C134" s="1029" t="s">
        <v>2</v>
      </c>
      <c r="D134" s="567" t="s">
        <v>2724</v>
      </c>
      <c r="E134" s="1032">
        <v>7</v>
      </c>
      <c r="F134" s="1073">
        <v>2.1</v>
      </c>
      <c r="G134" s="540"/>
      <c r="H134" s="857">
        <f t="shared" si="2"/>
        <v>0</v>
      </c>
    </row>
    <row r="135" spans="1:8" s="61" customFormat="1" ht="14.1" customHeight="1" thickBot="1">
      <c r="A135" s="641" t="s">
        <v>2318</v>
      </c>
      <c r="B135" s="627" t="s">
        <v>1942</v>
      </c>
      <c r="C135" s="1024" t="s">
        <v>2</v>
      </c>
      <c r="D135" s="948" t="s">
        <v>515</v>
      </c>
      <c r="E135" s="1035">
        <v>10</v>
      </c>
      <c r="F135" s="1067">
        <v>1.95</v>
      </c>
      <c r="G135" s="546"/>
      <c r="H135" s="947">
        <f t="shared" si="2"/>
        <v>0</v>
      </c>
    </row>
    <row r="136" spans="1:8" s="12" customFormat="1" ht="27" customHeight="1" thickBot="1">
      <c r="A136" s="534" t="s">
        <v>1134</v>
      </c>
      <c r="B136" s="525" t="s">
        <v>2805</v>
      </c>
      <c r="C136" s="1025" t="s">
        <v>1164</v>
      </c>
      <c r="D136" s="933" t="s">
        <v>2796</v>
      </c>
      <c r="E136" s="1109" t="s">
        <v>138</v>
      </c>
      <c r="F136" s="1060" t="s">
        <v>1234</v>
      </c>
      <c r="G136" s="395" t="s">
        <v>3233</v>
      </c>
      <c r="H136" s="232" t="s">
        <v>2110</v>
      </c>
    </row>
    <row r="137" spans="1:8" s="12" customFormat="1" ht="14.1" customHeight="1">
      <c r="A137" s="547">
        <v>80625</v>
      </c>
      <c r="B137" s="576" t="s">
        <v>3155</v>
      </c>
      <c r="C137" s="1031" t="s">
        <v>2</v>
      </c>
      <c r="D137" s="577" t="s">
        <v>2725</v>
      </c>
      <c r="E137" s="1031">
        <v>7</v>
      </c>
      <c r="F137" s="1071">
        <v>2.65</v>
      </c>
      <c r="G137" s="548"/>
      <c r="H137" s="858">
        <f t="shared" ref="H137:H142" si="3">SUM(F137*G137)</f>
        <v>0</v>
      </c>
    </row>
    <row r="138" spans="1:8" s="12" customFormat="1" ht="14.1" customHeight="1">
      <c r="A138" s="539">
        <v>80630</v>
      </c>
      <c r="B138" s="566" t="s">
        <v>3156</v>
      </c>
      <c r="C138" s="1032" t="s">
        <v>2</v>
      </c>
      <c r="D138" s="567" t="s">
        <v>2726</v>
      </c>
      <c r="E138" s="1032">
        <v>7</v>
      </c>
      <c r="F138" s="1074">
        <v>2.5</v>
      </c>
      <c r="G138" s="540"/>
      <c r="H138" s="859">
        <f t="shared" si="3"/>
        <v>0</v>
      </c>
    </row>
    <row r="139" spans="1:8" s="12" customFormat="1" ht="14.1" customHeight="1">
      <c r="A139" s="539">
        <v>80720</v>
      </c>
      <c r="B139" s="566" t="s">
        <v>3157</v>
      </c>
      <c r="C139" s="1032" t="s">
        <v>2</v>
      </c>
      <c r="D139" s="573" t="s">
        <v>2727</v>
      </c>
      <c r="E139" s="1032">
        <v>7</v>
      </c>
      <c r="F139" s="1074">
        <v>2.4</v>
      </c>
      <c r="G139" s="540"/>
      <c r="H139" s="859">
        <f t="shared" si="3"/>
        <v>0</v>
      </c>
    </row>
    <row r="140" spans="1:8" s="12" customFormat="1" ht="14.1" customHeight="1">
      <c r="A140" s="539">
        <v>80635</v>
      </c>
      <c r="B140" s="566" t="s">
        <v>3158</v>
      </c>
      <c r="C140" s="1032" t="s">
        <v>2</v>
      </c>
      <c r="D140" s="567" t="s">
        <v>1148</v>
      </c>
      <c r="E140" s="1032">
        <v>7</v>
      </c>
      <c r="F140" s="1074">
        <v>2.2999999999999998</v>
      </c>
      <c r="G140" s="540"/>
      <c r="H140" s="859">
        <f t="shared" si="3"/>
        <v>0</v>
      </c>
    </row>
    <row r="141" spans="1:8" s="12" customFormat="1" ht="14.1" customHeight="1">
      <c r="A141" s="539">
        <v>80640</v>
      </c>
      <c r="B141" s="566" t="s">
        <v>3159</v>
      </c>
      <c r="C141" s="1032" t="s">
        <v>2</v>
      </c>
      <c r="D141" s="567" t="s">
        <v>2728</v>
      </c>
      <c r="E141" s="1032">
        <v>7</v>
      </c>
      <c r="F141" s="1074">
        <v>2.35</v>
      </c>
      <c r="G141" s="540"/>
      <c r="H141" s="859">
        <f t="shared" si="3"/>
        <v>0</v>
      </c>
    </row>
    <row r="142" spans="1:8" s="12" customFormat="1" ht="14.1" customHeight="1">
      <c r="A142" s="539">
        <v>80645</v>
      </c>
      <c r="B142" s="566" t="s">
        <v>3160</v>
      </c>
      <c r="C142" s="1032" t="s">
        <v>2</v>
      </c>
      <c r="D142" s="573" t="s">
        <v>2729</v>
      </c>
      <c r="E142" s="1032">
        <v>7</v>
      </c>
      <c r="F142" s="1074">
        <v>2.2999999999999998</v>
      </c>
      <c r="G142" s="540"/>
      <c r="H142" s="859">
        <f t="shared" si="3"/>
        <v>0</v>
      </c>
    </row>
    <row r="143" spans="1:8" s="12" customFormat="1" ht="14.1" customHeight="1">
      <c r="A143" s="539">
        <v>80650</v>
      </c>
      <c r="B143" s="566" t="s">
        <v>3161</v>
      </c>
      <c r="C143" s="1032" t="s">
        <v>2</v>
      </c>
      <c r="D143" s="567" t="s">
        <v>1149</v>
      </c>
      <c r="E143" s="1032">
        <v>7</v>
      </c>
      <c r="F143" s="1074">
        <v>2.35</v>
      </c>
      <c r="G143" s="540"/>
      <c r="H143" s="859">
        <f t="shared" ref="H143" si="4">SUM(F143*G143)</f>
        <v>0</v>
      </c>
    </row>
    <row r="144" spans="1:8" s="12" customFormat="1" ht="14.1" customHeight="1">
      <c r="A144" s="539">
        <v>80655</v>
      </c>
      <c r="B144" s="566" t="s">
        <v>3162</v>
      </c>
      <c r="C144" s="1032" t="s">
        <v>2</v>
      </c>
      <c r="D144" s="567" t="s">
        <v>1150</v>
      </c>
      <c r="E144" s="1032">
        <v>7</v>
      </c>
      <c r="F144" s="1074">
        <v>2.65</v>
      </c>
      <c r="G144" s="540"/>
      <c r="H144" s="859">
        <f t="shared" ref="H144" si="5">SUM(F144*G144)</f>
        <v>0</v>
      </c>
    </row>
    <row r="145" spans="1:8" s="12" customFormat="1" ht="14.1" customHeight="1">
      <c r="A145" s="539">
        <v>80660</v>
      </c>
      <c r="B145" s="566" t="s">
        <v>3163</v>
      </c>
      <c r="C145" s="1032" t="s">
        <v>2</v>
      </c>
      <c r="D145" s="567" t="s">
        <v>1151</v>
      </c>
      <c r="E145" s="1032">
        <v>7</v>
      </c>
      <c r="F145" s="1074">
        <v>2.4</v>
      </c>
      <c r="G145" s="540"/>
      <c r="H145" s="859">
        <f>SUM(F145*G145)</f>
        <v>0</v>
      </c>
    </row>
    <row r="146" spans="1:8" s="12" customFormat="1" ht="14.1" customHeight="1" thickBot="1">
      <c r="A146" s="549">
        <v>80665</v>
      </c>
      <c r="B146" s="579" t="s">
        <v>3164</v>
      </c>
      <c r="C146" s="1033" t="s">
        <v>2</v>
      </c>
      <c r="D146" s="580" t="s">
        <v>1153</v>
      </c>
      <c r="E146" s="1033">
        <v>5</v>
      </c>
      <c r="F146" s="1075">
        <v>2.95</v>
      </c>
      <c r="G146" s="550"/>
      <c r="H146" s="860">
        <f>SUM(F146*G146)</f>
        <v>0</v>
      </c>
    </row>
    <row r="147" spans="1:8" s="12" customFormat="1" ht="27" customHeight="1" thickBot="1">
      <c r="A147" s="534" t="s">
        <v>1134</v>
      </c>
      <c r="B147" s="525" t="s">
        <v>2806</v>
      </c>
      <c r="C147" s="1025" t="s">
        <v>1164</v>
      </c>
      <c r="D147" s="933" t="s">
        <v>2796</v>
      </c>
      <c r="E147" s="1109" t="s">
        <v>138</v>
      </c>
      <c r="F147" s="1060" t="s">
        <v>1234</v>
      </c>
      <c r="G147" s="395" t="s">
        <v>3233</v>
      </c>
      <c r="H147" s="232" t="s">
        <v>2110</v>
      </c>
    </row>
    <row r="148" spans="1:8" s="12" customFormat="1" ht="14.1" customHeight="1">
      <c r="A148" s="635" t="s">
        <v>2319</v>
      </c>
      <c r="B148" s="623" t="s">
        <v>535</v>
      </c>
      <c r="C148" s="1022" t="s">
        <v>2</v>
      </c>
      <c r="D148" s="643" t="s">
        <v>536</v>
      </c>
      <c r="E148" s="1030">
        <v>7</v>
      </c>
      <c r="F148" s="1064">
        <v>1.95</v>
      </c>
      <c r="G148" s="545"/>
      <c r="H148" s="861">
        <f t="shared" ref="H148:H158" si="6">SUM(F148*G148)</f>
        <v>0</v>
      </c>
    </row>
    <row r="149" spans="1:8" s="12" customFormat="1" ht="14.1" customHeight="1">
      <c r="A149" s="565" t="s">
        <v>2320</v>
      </c>
      <c r="B149" s="566" t="s">
        <v>3165</v>
      </c>
      <c r="C149" s="1029" t="s">
        <v>2</v>
      </c>
      <c r="D149" s="567" t="s">
        <v>1137</v>
      </c>
      <c r="E149" s="1032">
        <v>7</v>
      </c>
      <c r="F149" s="1066">
        <v>2.5</v>
      </c>
      <c r="G149" s="540"/>
      <c r="H149" s="859">
        <f t="shared" si="6"/>
        <v>0</v>
      </c>
    </row>
    <row r="150" spans="1:8" s="12" customFormat="1" ht="14.1" customHeight="1">
      <c r="A150" s="565" t="s">
        <v>2321</v>
      </c>
      <c r="B150" s="566" t="s">
        <v>3166</v>
      </c>
      <c r="C150" s="1029" t="s">
        <v>2</v>
      </c>
      <c r="D150" s="567" t="s">
        <v>1138</v>
      </c>
      <c r="E150" s="1032">
        <v>7</v>
      </c>
      <c r="F150" s="1066">
        <v>2.5</v>
      </c>
      <c r="G150" s="540"/>
      <c r="H150" s="859">
        <f t="shared" si="6"/>
        <v>0</v>
      </c>
    </row>
    <row r="151" spans="1:8" s="12" customFormat="1" ht="14.1" customHeight="1">
      <c r="A151" s="568" t="s">
        <v>2322</v>
      </c>
      <c r="B151" s="569" t="s">
        <v>1947</v>
      </c>
      <c r="C151" s="1023" t="s">
        <v>2</v>
      </c>
      <c r="D151" s="570" t="s">
        <v>538</v>
      </c>
      <c r="E151" s="1108">
        <v>7</v>
      </c>
      <c r="F151" s="1065">
        <v>1.95</v>
      </c>
      <c r="G151" s="538"/>
      <c r="H151" s="862">
        <f t="shared" si="6"/>
        <v>0</v>
      </c>
    </row>
    <row r="152" spans="1:8" s="12" customFormat="1" ht="14.1" customHeight="1">
      <c r="A152" s="568" t="s">
        <v>2323</v>
      </c>
      <c r="B152" s="569" t="s">
        <v>1949</v>
      </c>
      <c r="C152" s="1023" t="s">
        <v>2</v>
      </c>
      <c r="D152" s="570">
        <v>8719474812058</v>
      </c>
      <c r="E152" s="1108">
        <v>7</v>
      </c>
      <c r="F152" s="1065">
        <v>1.95</v>
      </c>
      <c r="G152" s="538"/>
      <c r="H152" s="862">
        <f t="shared" si="6"/>
        <v>0</v>
      </c>
    </row>
    <row r="153" spans="1:8" s="12" customFormat="1" ht="14.1" customHeight="1">
      <c r="A153" s="568" t="s">
        <v>2324</v>
      </c>
      <c r="B153" s="569" t="s">
        <v>3167</v>
      </c>
      <c r="C153" s="1023" t="s">
        <v>2</v>
      </c>
      <c r="D153" s="571" t="s">
        <v>2730</v>
      </c>
      <c r="E153" s="1108">
        <v>7</v>
      </c>
      <c r="F153" s="1065">
        <v>1.95</v>
      </c>
      <c r="G153" s="538"/>
      <c r="H153" s="862">
        <f t="shared" si="6"/>
        <v>0</v>
      </c>
    </row>
    <row r="154" spans="1:8" s="12" customFormat="1" ht="14.1" customHeight="1">
      <c r="A154" s="565" t="s">
        <v>2325</v>
      </c>
      <c r="B154" s="572" t="s">
        <v>3168</v>
      </c>
      <c r="C154" s="1029" t="s">
        <v>2</v>
      </c>
      <c r="D154" s="567" t="s">
        <v>1139</v>
      </c>
      <c r="E154" s="1032">
        <v>7</v>
      </c>
      <c r="F154" s="1066">
        <v>2.6</v>
      </c>
      <c r="G154" s="540"/>
      <c r="H154" s="859">
        <f t="shared" si="6"/>
        <v>0</v>
      </c>
    </row>
    <row r="155" spans="1:8" s="12" customFormat="1" ht="14.1" customHeight="1">
      <c r="A155" s="565" t="s">
        <v>2326</v>
      </c>
      <c r="B155" s="572" t="s">
        <v>3169</v>
      </c>
      <c r="C155" s="1029" t="s">
        <v>2</v>
      </c>
      <c r="D155" s="567" t="s">
        <v>1141</v>
      </c>
      <c r="E155" s="1032">
        <v>7</v>
      </c>
      <c r="F155" s="1066">
        <v>2.2000000000000002</v>
      </c>
      <c r="G155" s="540"/>
      <c r="H155" s="859">
        <f t="shared" si="6"/>
        <v>0</v>
      </c>
    </row>
    <row r="156" spans="1:8" s="12" customFormat="1" ht="14.1" customHeight="1">
      <c r="A156" s="565" t="s">
        <v>2327</v>
      </c>
      <c r="B156" s="572" t="s">
        <v>3170</v>
      </c>
      <c r="C156" s="1029" t="s">
        <v>2</v>
      </c>
      <c r="D156" s="567" t="s">
        <v>1142</v>
      </c>
      <c r="E156" s="1032">
        <v>7</v>
      </c>
      <c r="F156" s="1066">
        <v>2.6</v>
      </c>
      <c r="G156" s="540"/>
      <c r="H156" s="859">
        <f t="shared" si="6"/>
        <v>0</v>
      </c>
    </row>
    <row r="157" spans="1:8" s="12" customFormat="1" ht="14.1" customHeight="1">
      <c r="A157" s="565" t="s">
        <v>2328</v>
      </c>
      <c r="B157" s="572" t="s">
        <v>3171</v>
      </c>
      <c r="C157" s="1029" t="s">
        <v>2</v>
      </c>
      <c r="D157" s="567" t="s">
        <v>1143</v>
      </c>
      <c r="E157" s="1032">
        <v>7</v>
      </c>
      <c r="F157" s="1066">
        <v>2.6</v>
      </c>
      <c r="G157" s="540"/>
      <c r="H157" s="859">
        <f t="shared" si="6"/>
        <v>0</v>
      </c>
    </row>
    <row r="158" spans="1:8" s="12" customFormat="1" ht="14.1" customHeight="1">
      <c r="A158" s="565" t="s">
        <v>2329</v>
      </c>
      <c r="B158" s="572" t="s">
        <v>3172</v>
      </c>
      <c r="C158" s="1029" t="s">
        <v>2</v>
      </c>
      <c r="D158" s="567" t="s">
        <v>1146</v>
      </c>
      <c r="E158" s="1032">
        <v>5</v>
      </c>
      <c r="F158" s="1066">
        <v>2.4</v>
      </c>
      <c r="G158" s="540"/>
      <c r="H158" s="859">
        <f t="shared" si="6"/>
        <v>0</v>
      </c>
    </row>
    <row r="159" spans="1:8" s="12" customFormat="1" ht="14.1" customHeight="1">
      <c r="A159" s="565" t="s">
        <v>2330</v>
      </c>
      <c r="B159" s="572" t="s">
        <v>3173</v>
      </c>
      <c r="C159" s="1029" t="s">
        <v>2</v>
      </c>
      <c r="D159" s="573" t="s">
        <v>2731</v>
      </c>
      <c r="E159" s="1032">
        <v>3</v>
      </c>
      <c r="F159" s="1066">
        <v>4.25</v>
      </c>
      <c r="G159" s="540"/>
      <c r="H159" s="859">
        <f t="shared" ref="H159:H160" si="7">SUM(F159*G159)</f>
        <v>0</v>
      </c>
    </row>
    <row r="160" spans="1:8" s="12" customFormat="1" ht="14.1" customHeight="1">
      <c r="A160" s="565" t="s">
        <v>2331</v>
      </c>
      <c r="B160" s="572" t="s">
        <v>3174</v>
      </c>
      <c r="C160" s="1029" t="s">
        <v>2</v>
      </c>
      <c r="D160" s="567" t="s">
        <v>2732</v>
      </c>
      <c r="E160" s="1032">
        <v>7</v>
      </c>
      <c r="F160" s="1076">
        <v>3.4</v>
      </c>
      <c r="G160" s="540"/>
      <c r="H160" s="859">
        <f t="shared" si="7"/>
        <v>0</v>
      </c>
    </row>
    <row r="161" spans="1:8" s="12" customFormat="1" ht="14.1" customHeight="1">
      <c r="A161" s="568" t="s">
        <v>2332</v>
      </c>
      <c r="B161" s="574" t="s">
        <v>26</v>
      </c>
      <c r="C161" s="1023" t="s">
        <v>2</v>
      </c>
      <c r="D161" s="570" t="s">
        <v>546</v>
      </c>
      <c r="E161" s="1108">
        <v>7</v>
      </c>
      <c r="F161" s="1065">
        <v>1.95</v>
      </c>
      <c r="G161" s="538"/>
      <c r="H161" s="862">
        <f t="shared" ref="H161:H172" si="8">SUM(F161*G161)</f>
        <v>0</v>
      </c>
    </row>
    <row r="162" spans="1:8" s="12" customFormat="1" ht="14.1" customHeight="1">
      <c r="A162" s="565" t="s">
        <v>2333</v>
      </c>
      <c r="B162" s="566" t="s">
        <v>3175</v>
      </c>
      <c r="C162" s="1029" t="s">
        <v>2</v>
      </c>
      <c r="D162" s="567" t="s">
        <v>2733</v>
      </c>
      <c r="E162" s="1032">
        <v>5</v>
      </c>
      <c r="F162" s="1066">
        <v>3.75</v>
      </c>
      <c r="G162" s="540"/>
      <c r="H162" s="859">
        <f t="shared" si="8"/>
        <v>0</v>
      </c>
    </row>
    <row r="163" spans="1:8" s="12" customFormat="1" ht="14.1" customHeight="1">
      <c r="A163" s="568" t="s">
        <v>2334</v>
      </c>
      <c r="B163" s="574" t="s">
        <v>548</v>
      </c>
      <c r="C163" s="1023" t="s">
        <v>2</v>
      </c>
      <c r="D163" s="570" t="s">
        <v>549</v>
      </c>
      <c r="E163" s="1108">
        <v>7</v>
      </c>
      <c r="F163" s="1065">
        <v>1.95</v>
      </c>
      <c r="G163" s="538"/>
      <c r="H163" s="862">
        <f t="shared" si="8"/>
        <v>0</v>
      </c>
    </row>
    <row r="164" spans="1:8" s="12" customFormat="1" ht="14.1" customHeight="1">
      <c r="A164" s="568" t="s">
        <v>2335</v>
      </c>
      <c r="B164" s="574" t="s">
        <v>551</v>
      </c>
      <c r="C164" s="1023" t="s">
        <v>2</v>
      </c>
      <c r="D164" s="575" t="s">
        <v>552</v>
      </c>
      <c r="E164" s="1108">
        <v>7</v>
      </c>
      <c r="F164" s="1065">
        <v>1.95</v>
      </c>
      <c r="G164" s="538"/>
      <c r="H164" s="862">
        <f t="shared" si="8"/>
        <v>0</v>
      </c>
    </row>
    <row r="165" spans="1:8" s="12" customFormat="1" ht="14.1" customHeight="1">
      <c r="A165" s="568" t="s">
        <v>2336</v>
      </c>
      <c r="B165" s="574" t="s">
        <v>3176</v>
      </c>
      <c r="C165" s="1023" t="s">
        <v>2</v>
      </c>
      <c r="D165" s="571" t="s">
        <v>2734</v>
      </c>
      <c r="E165" s="1108">
        <v>7</v>
      </c>
      <c r="F165" s="1065">
        <v>1.95</v>
      </c>
      <c r="G165" s="538"/>
      <c r="H165" s="862">
        <f t="shared" si="8"/>
        <v>0</v>
      </c>
    </row>
    <row r="166" spans="1:8" s="12" customFormat="1" ht="14.1" customHeight="1">
      <c r="A166" s="568" t="s">
        <v>2337</v>
      </c>
      <c r="B166" s="574" t="s">
        <v>3177</v>
      </c>
      <c r="C166" s="1023" t="s">
        <v>2</v>
      </c>
      <c r="D166" s="571" t="s">
        <v>2735</v>
      </c>
      <c r="E166" s="1108">
        <v>7</v>
      </c>
      <c r="F166" s="1065">
        <v>1.95</v>
      </c>
      <c r="G166" s="538"/>
      <c r="H166" s="862">
        <f t="shared" si="8"/>
        <v>0</v>
      </c>
    </row>
    <row r="167" spans="1:8" s="12" customFormat="1" ht="14.1" customHeight="1">
      <c r="A167" s="568" t="s">
        <v>2338</v>
      </c>
      <c r="B167" s="574" t="s">
        <v>3178</v>
      </c>
      <c r="C167" s="1023" t="s">
        <v>2</v>
      </c>
      <c r="D167" s="571" t="s">
        <v>2736</v>
      </c>
      <c r="E167" s="1108">
        <v>7</v>
      </c>
      <c r="F167" s="1065">
        <v>1.95</v>
      </c>
      <c r="G167" s="538"/>
      <c r="H167" s="862">
        <f t="shared" si="8"/>
        <v>0</v>
      </c>
    </row>
    <row r="168" spans="1:8" s="12" customFormat="1" ht="14.1" customHeight="1">
      <c r="A168" s="565" t="s">
        <v>2339</v>
      </c>
      <c r="B168" s="566" t="s">
        <v>3179</v>
      </c>
      <c r="C168" s="1029" t="s">
        <v>2</v>
      </c>
      <c r="D168" s="567" t="s">
        <v>1152</v>
      </c>
      <c r="E168" s="1032">
        <v>7</v>
      </c>
      <c r="F168" s="1066">
        <v>2.2000000000000002</v>
      </c>
      <c r="G168" s="540"/>
      <c r="H168" s="859">
        <f t="shared" si="8"/>
        <v>0</v>
      </c>
    </row>
    <row r="169" spans="1:8" s="12" customFormat="1" ht="14.1" customHeight="1">
      <c r="A169" s="568" t="s">
        <v>2340</v>
      </c>
      <c r="B169" s="574" t="s">
        <v>1267</v>
      </c>
      <c r="C169" s="1023" t="s">
        <v>2</v>
      </c>
      <c r="D169" s="575">
        <v>8719497266524</v>
      </c>
      <c r="E169" s="1108">
        <v>7</v>
      </c>
      <c r="F169" s="1065">
        <v>1.95</v>
      </c>
      <c r="G169" s="538"/>
      <c r="H169" s="862">
        <f t="shared" si="8"/>
        <v>0</v>
      </c>
    </row>
    <row r="170" spans="1:8" s="12" customFormat="1" ht="14.1" customHeight="1">
      <c r="A170" s="568" t="s">
        <v>2341</v>
      </c>
      <c r="B170" s="574" t="s">
        <v>2656</v>
      </c>
      <c r="C170" s="1023" t="s">
        <v>2</v>
      </c>
      <c r="D170" s="571" t="s">
        <v>2737</v>
      </c>
      <c r="E170" s="1108">
        <v>7</v>
      </c>
      <c r="F170" s="1065">
        <v>1.95</v>
      </c>
      <c r="G170" s="538"/>
      <c r="H170" s="862">
        <f t="shared" si="8"/>
        <v>0</v>
      </c>
    </row>
    <row r="171" spans="1:8" s="12" customFormat="1" ht="14.1" customHeight="1">
      <c r="A171" s="568" t="s">
        <v>2342</v>
      </c>
      <c r="B171" s="574" t="s">
        <v>2657</v>
      </c>
      <c r="C171" s="1023" t="s">
        <v>2</v>
      </c>
      <c r="D171" s="575">
        <v>8720143932496</v>
      </c>
      <c r="E171" s="1108">
        <v>7</v>
      </c>
      <c r="F171" s="1065">
        <v>1.95</v>
      </c>
      <c r="G171" s="538"/>
      <c r="H171" s="862">
        <f t="shared" si="8"/>
        <v>0</v>
      </c>
    </row>
    <row r="172" spans="1:8" s="12" customFormat="1" ht="14.1" customHeight="1" thickBot="1">
      <c r="A172" s="641" t="s">
        <v>2343</v>
      </c>
      <c r="B172" s="627" t="s">
        <v>1952</v>
      </c>
      <c r="C172" s="1024" t="s">
        <v>2</v>
      </c>
      <c r="D172" s="632" t="s">
        <v>556</v>
      </c>
      <c r="E172" s="1035">
        <v>10</v>
      </c>
      <c r="F172" s="1067">
        <v>1.95</v>
      </c>
      <c r="G172" s="546"/>
      <c r="H172" s="863">
        <f t="shared" si="8"/>
        <v>0</v>
      </c>
    </row>
    <row r="173" spans="1:8" s="12" customFormat="1" ht="27" customHeight="1" thickBot="1">
      <c r="A173" s="534" t="s">
        <v>1134</v>
      </c>
      <c r="B173" s="525" t="s">
        <v>2807</v>
      </c>
      <c r="C173" s="1025" t="s">
        <v>1164</v>
      </c>
      <c r="D173" s="933" t="s">
        <v>2796</v>
      </c>
      <c r="E173" s="1109" t="s">
        <v>138</v>
      </c>
      <c r="F173" s="1060" t="s">
        <v>1234</v>
      </c>
      <c r="G173" s="395" t="s">
        <v>3233</v>
      </c>
      <c r="H173" s="232" t="s">
        <v>2110</v>
      </c>
    </row>
    <row r="174" spans="1:8" s="12" customFormat="1" ht="14.1" customHeight="1">
      <c r="A174" s="568" t="s">
        <v>2344</v>
      </c>
      <c r="B174" s="574" t="s">
        <v>517</v>
      </c>
      <c r="C174" s="1023" t="s">
        <v>2</v>
      </c>
      <c r="D174" s="570" t="s">
        <v>518</v>
      </c>
      <c r="E174" s="1108">
        <v>7</v>
      </c>
      <c r="F174" s="1069">
        <v>1.95</v>
      </c>
      <c r="G174" s="538"/>
      <c r="H174" s="862">
        <f t="shared" ref="H174:H178" si="9">SUM(F174*G174)</f>
        <v>0</v>
      </c>
    </row>
    <row r="175" spans="1:8" s="12" customFormat="1" ht="14.1" customHeight="1">
      <c r="A175" s="568" t="s">
        <v>2345</v>
      </c>
      <c r="B175" s="574" t="s">
        <v>520</v>
      </c>
      <c r="C175" s="1023" t="s">
        <v>2</v>
      </c>
      <c r="D175" s="570" t="s">
        <v>521</v>
      </c>
      <c r="E175" s="1108">
        <v>10</v>
      </c>
      <c r="F175" s="1069">
        <v>1.95</v>
      </c>
      <c r="G175" s="538"/>
      <c r="H175" s="862">
        <f t="shared" si="9"/>
        <v>0</v>
      </c>
    </row>
    <row r="176" spans="1:8" s="12" customFormat="1" ht="14.1" customHeight="1">
      <c r="A176" s="568" t="s">
        <v>2346</v>
      </c>
      <c r="B176" s="574" t="s">
        <v>16</v>
      </c>
      <c r="C176" s="1023" t="s">
        <v>2</v>
      </c>
      <c r="D176" s="570" t="s">
        <v>523</v>
      </c>
      <c r="E176" s="1108">
        <v>7</v>
      </c>
      <c r="F176" s="1069">
        <v>1.95</v>
      </c>
      <c r="G176" s="538"/>
      <c r="H176" s="862">
        <f t="shared" si="9"/>
        <v>0</v>
      </c>
    </row>
    <row r="177" spans="1:8" s="12" customFormat="1" ht="14.1" customHeight="1">
      <c r="A177" s="568" t="s">
        <v>2347</v>
      </c>
      <c r="B177" s="574" t="s">
        <v>1944</v>
      </c>
      <c r="C177" s="1023" t="s">
        <v>2</v>
      </c>
      <c r="D177" s="570" t="s">
        <v>526</v>
      </c>
      <c r="E177" s="1108">
        <v>10</v>
      </c>
      <c r="F177" s="1069">
        <v>1.95</v>
      </c>
      <c r="G177" s="538"/>
      <c r="H177" s="862">
        <f t="shared" si="9"/>
        <v>0</v>
      </c>
    </row>
    <row r="178" spans="1:8" s="12" customFormat="1" ht="14.1" customHeight="1">
      <c r="A178" s="568" t="s">
        <v>2348</v>
      </c>
      <c r="B178" s="574" t="s">
        <v>19</v>
      </c>
      <c r="C178" s="1023" t="s">
        <v>2</v>
      </c>
      <c r="D178" s="570" t="s">
        <v>528</v>
      </c>
      <c r="E178" s="1108">
        <v>10</v>
      </c>
      <c r="F178" s="1069">
        <v>1.95</v>
      </c>
      <c r="G178" s="538"/>
      <c r="H178" s="862">
        <f t="shared" si="9"/>
        <v>0</v>
      </c>
    </row>
    <row r="179" spans="1:8" s="12" customFormat="1" ht="14.1" customHeight="1">
      <c r="A179" s="568" t="s">
        <v>2349</v>
      </c>
      <c r="B179" s="574" t="s">
        <v>530</v>
      </c>
      <c r="C179" s="1023" t="s">
        <v>2</v>
      </c>
      <c r="D179" s="570" t="s">
        <v>531</v>
      </c>
      <c r="E179" s="1108">
        <v>7</v>
      </c>
      <c r="F179" s="1069">
        <v>1.95</v>
      </c>
      <c r="G179" s="538"/>
      <c r="H179" s="862">
        <f t="shared" ref="H179" si="10">SUM(F179*G179)</f>
        <v>0</v>
      </c>
    </row>
    <row r="180" spans="1:8" s="12" customFormat="1" ht="14.1" customHeight="1">
      <c r="A180" s="872" t="s">
        <v>2350</v>
      </c>
      <c r="B180" s="873" t="s">
        <v>1945</v>
      </c>
      <c r="C180" s="1034" t="s">
        <v>2</v>
      </c>
      <c r="D180" s="874" t="s">
        <v>533</v>
      </c>
      <c r="E180" s="1112">
        <v>10</v>
      </c>
      <c r="F180" s="1077">
        <v>1.95</v>
      </c>
      <c r="G180" s="546"/>
      <c r="H180" s="863">
        <f>SUM(F180*G180)</f>
        <v>0</v>
      </c>
    </row>
    <row r="181" spans="1:8" s="12" customFormat="1" ht="14.1" customHeight="1" thickBot="1">
      <c r="A181" s="627">
        <v>80835</v>
      </c>
      <c r="B181" s="627" t="s">
        <v>3180</v>
      </c>
      <c r="C181" s="1035" t="s">
        <v>2</v>
      </c>
      <c r="D181" s="644" t="s">
        <v>2738</v>
      </c>
      <c r="E181" s="1035">
        <v>10</v>
      </c>
      <c r="F181" s="1070">
        <v>1.95</v>
      </c>
      <c r="G181" s="545"/>
      <c r="H181" s="861">
        <f>SUM(F181*G181)</f>
        <v>0</v>
      </c>
    </row>
    <row r="182" spans="1:8" s="12" customFormat="1" ht="27" customHeight="1" thickBot="1">
      <c r="A182" s="534" t="s">
        <v>1134</v>
      </c>
      <c r="B182" s="525" t="s">
        <v>2808</v>
      </c>
      <c r="C182" s="1025" t="s">
        <v>1164</v>
      </c>
      <c r="D182" s="933" t="s">
        <v>2796</v>
      </c>
      <c r="E182" s="1109" t="s">
        <v>138</v>
      </c>
      <c r="F182" s="1060" t="s">
        <v>1234</v>
      </c>
      <c r="G182" s="395" t="s">
        <v>3233</v>
      </c>
      <c r="H182" s="232" t="s">
        <v>2110</v>
      </c>
    </row>
    <row r="183" spans="1:8" s="12" customFormat="1" ht="14.1" customHeight="1">
      <c r="A183" s="635" t="s">
        <v>2351</v>
      </c>
      <c r="B183" s="623" t="s">
        <v>32</v>
      </c>
      <c r="C183" s="1022" t="s">
        <v>2</v>
      </c>
      <c r="D183" s="640" t="s">
        <v>560</v>
      </c>
      <c r="E183" s="1030">
        <v>7</v>
      </c>
      <c r="F183" s="1064">
        <v>1.95</v>
      </c>
      <c r="G183" s="545"/>
      <c r="H183" s="861">
        <f t="shared" ref="H183:H190" si="11">SUM(F183*G183)</f>
        <v>0</v>
      </c>
    </row>
    <row r="184" spans="1:8" s="12" customFormat="1" ht="14.1" customHeight="1">
      <c r="A184" s="568" t="s">
        <v>2352</v>
      </c>
      <c r="B184" s="574" t="s">
        <v>562</v>
      </c>
      <c r="C184" s="1023" t="s">
        <v>2</v>
      </c>
      <c r="D184" s="578" t="s">
        <v>563</v>
      </c>
      <c r="E184" s="1108">
        <v>7</v>
      </c>
      <c r="F184" s="1065">
        <v>1.95</v>
      </c>
      <c r="G184" s="538"/>
      <c r="H184" s="862">
        <f t="shared" si="11"/>
        <v>0</v>
      </c>
    </row>
    <row r="185" spans="1:8" s="12" customFormat="1" ht="14.1" customHeight="1">
      <c r="A185" s="568" t="s">
        <v>2353</v>
      </c>
      <c r="B185" s="574" t="s">
        <v>31</v>
      </c>
      <c r="C185" s="1023" t="s">
        <v>2</v>
      </c>
      <c r="D185" s="578" t="s">
        <v>565</v>
      </c>
      <c r="E185" s="1108">
        <v>7</v>
      </c>
      <c r="F185" s="1065">
        <v>1.95</v>
      </c>
      <c r="G185" s="538"/>
      <c r="H185" s="862">
        <f t="shared" si="11"/>
        <v>0</v>
      </c>
    </row>
    <row r="186" spans="1:8" s="12" customFormat="1" ht="14.1" customHeight="1">
      <c r="A186" s="568" t="s">
        <v>2354</v>
      </c>
      <c r="B186" s="574" t="s">
        <v>3181</v>
      </c>
      <c r="C186" s="1023" t="s">
        <v>2</v>
      </c>
      <c r="D186" s="571" t="s">
        <v>2739</v>
      </c>
      <c r="E186" s="1108">
        <v>7</v>
      </c>
      <c r="F186" s="1065">
        <v>1.95</v>
      </c>
      <c r="G186" s="538"/>
      <c r="H186" s="862">
        <f t="shared" si="11"/>
        <v>0</v>
      </c>
    </row>
    <row r="187" spans="1:8" s="12" customFormat="1" ht="14.1" customHeight="1">
      <c r="A187" s="568" t="s">
        <v>2355</v>
      </c>
      <c r="B187" s="574" t="s">
        <v>3182</v>
      </c>
      <c r="C187" s="1023" t="s">
        <v>2</v>
      </c>
      <c r="D187" s="571" t="s">
        <v>2740</v>
      </c>
      <c r="E187" s="1108">
        <v>7</v>
      </c>
      <c r="F187" s="1065">
        <v>1.95</v>
      </c>
      <c r="G187" s="538"/>
      <c r="H187" s="862">
        <f t="shared" si="11"/>
        <v>0</v>
      </c>
    </row>
    <row r="188" spans="1:8" s="12" customFormat="1" ht="14.1" customHeight="1">
      <c r="A188" s="568" t="s">
        <v>2356</v>
      </c>
      <c r="B188" s="574" t="s">
        <v>567</v>
      </c>
      <c r="C188" s="1023" t="s">
        <v>2</v>
      </c>
      <c r="D188" s="578" t="s">
        <v>568</v>
      </c>
      <c r="E188" s="1108">
        <v>7</v>
      </c>
      <c r="F188" s="1065">
        <v>1.95</v>
      </c>
      <c r="G188" s="538"/>
      <c r="H188" s="862">
        <f t="shared" si="11"/>
        <v>0</v>
      </c>
    </row>
    <row r="189" spans="1:8" s="12" customFormat="1" ht="14.1" customHeight="1">
      <c r="A189" s="568" t="s">
        <v>2357</v>
      </c>
      <c r="B189" s="574" t="s">
        <v>2658</v>
      </c>
      <c r="C189" s="1023" t="s">
        <v>2</v>
      </c>
      <c r="D189" s="578" t="s">
        <v>1956</v>
      </c>
      <c r="E189" s="1108">
        <v>7</v>
      </c>
      <c r="F189" s="1065">
        <v>1.95</v>
      </c>
      <c r="G189" s="538"/>
      <c r="H189" s="862">
        <f t="shared" si="11"/>
        <v>0</v>
      </c>
    </row>
    <row r="190" spans="1:8" s="12" customFormat="1" ht="14.1" customHeight="1">
      <c r="A190" s="568" t="s">
        <v>2358</v>
      </c>
      <c r="B190" s="574" t="s">
        <v>570</v>
      </c>
      <c r="C190" s="1023" t="s">
        <v>2</v>
      </c>
      <c r="D190" s="578" t="s">
        <v>571</v>
      </c>
      <c r="E190" s="1108">
        <v>7</v>
      </c>
      <c r="F190" s="1065">
        <v>1.95</v>
      </c>
      <c r="G190" s="538"/>
      <c r="H190" s="862">
        <f t="shared" si="11"/>
        <v>0</v>
      </c>
    </row>
    <row r="191" spans="1:8" s="12" customFormat="1" ht="14.1" customHeight="1">
      <c r="A191" s="568" t="s">
        <v>2359</v>
      </c>
      <c r="B191" s="574" t="s">
        <v>1958</v>
      </c>
      <c r="C191" s="1023" t="s">
        <v>2</v>
      </c>
      <c r="D191" s="578" t="s">
        <v>2741</v>
      </c>
      <c r="E191" s="1108">
        <v>7</v>
      </c>
      <c r="F191" s="1065">
        <v>1.95</v>
      </c>
      <c r="G191" s="538"/>
      <c r="H191" s="862">
        <f t="shared" ref="H191:H192" si="12">SUM(F191*G191)</f>
        <v>0</v>
      </c>
    </row>
    <row r="192" spans="1:8" s="12" customFormat="1" ht="14.1" customHeight="1">
      <c r="A192" s="568" t="s">
        <v>2360</v>
      </c>
      <c r="B192" s="574" t="s">
        <v>573</v>
      </c>
      <c r="C192" s="1023" t="s">
        <v>2</v>
      </c>
      <c r="D192" s="570" t="s">
        <v>574</v>
      </c>
      <c r="E192" s="1108">
        <v>7</v>
      </c>
      <c r="F192" s="1065">
        <v>1.95</v>
      </c>
      <c r="G192" s="538"/>
      <c r="H192" s="862">
        <f t="shared" si="12"/>
        <v>0</v>
      </c>
    </row>
    <row r="193" spans="1:8" s="12" customFormat="1" ht="14.1" customHeight="1">
      <c r="A193" s="568" t="s">
        <v>2361</v>
      </c>
      <c r="B193" s="574" t="s">
        <v>576</v>
      </c>
      <c r="C193" s="1023" t="s">
        <v>2</v>
      </c>
      <c r="D193" s="578" t="s">
        <v>577</v>
      </c>
      <c r="E193" s="1108">
        <v>7</v>
      </c>
      <c r="F193" s="1065">
        <v>1.95</v>
      </c>
      <c r="G193" s="538"/>
      <c r="H193" s="862">
        <f>SUM(F193*G193)</f>
        <v>0</v>
      </c>
    </row>
    <row r="194" spans="1:8" s="12" customFormat="1" ht="14.1" customHeight="1">
      <c r="A194" s="568" t="s">
        <v>2362</v>
      </c>
      <c r="B194" s="574" t="s">
        <v>579</v>
      </c>
      <c r="C194" s="1023" t="s">
        <v>2</v>
      </c>
      <c r="D194" s="578" t="s">
        <v>580</v>
      </c>
      <c r="E194" s="1108">
        <v>7</v>
      </c>
      <c r="F194" s="1065">
        <v>1.95</v>
      </c>
      <c r="G194" s="538"/>
      <c r="H194" s="862">
        <f>SUM(F194*G194)</f>
        <v>0</v>
      </c>
    </row>
    <row r="195" spans="1:8" s="12" customFormat="1" ht="14.1" customHeight="1" thickBot="1">
      <c r="A195" s="641" t="s">
        <v>2363</v>
      </c>
      <c r="B195" s="627" t="s">
        <v>2659</v>
      </c>
      <c r="C195" s="1024" t="s">
        <v>2</v>
      </c>
      <c r="D195" s="632" t="s">
        <v>582</v>
      </c>
      <c r="E195" s="1035">
        <v>7</v>
      </c>
      <c r="F195" s="1067">
        <v>1.95</v>
      </c>
      <c r="G195" s="546"/>
      <c r="H195" s="863">
        <f>SUM(F195*G195)</f>
        <v>0</v>
      </c>
    </row>
    <row r="196" spans="1:8" s="12" customFormat="1" ht="27" customHeight="1" thickBot="1">
      <c r="A196" s="534" t="s">
        <v>1134</v>
      </c>
      <c r="B196" s="525" t="s">
        <v>2809</v>
      </c>
      <c r="C196" s="1025" t="s">
        <v>1164</v>
      </c>
      <c r="D196" s="933" t="s">
        <v>2796</v>
      </c>
      <c r="E196" s="1109" t="s">
        <v>138</v>
      </c>
      <c r="F196" s="1060" t="s">
        <v>1234</v>
      </c>
      <c r="G196" s="395" t="s">
        <v>3233</v>
      </c>
      <c r="H196" s="232" t="s">
        <v>2110</v>
      </c>
    </row>
    <row r="197" spans="1:8" s="12" customFormat="1" ht="14.1" customHeight="1">
      <c r="A197" s="645" t="s">
        <v>2364</v>
      </c>
      <c r="B197" s="576" t="s">
        <v>3183</v>
      </c>
      <c r="C197" s="1031" t="s">
        <v>2192</v>
      </c>
      <c r="D197" s="577" t="s">
        <v>2742</v>
      </c>
      <c r="E197" s="1031">
        <v>5</v>
      </c>
      <c r="F197" s="1078">
        <v>2.9</v>
      </c>
      <c r="G197" s="548"/>
      <c r="H197" s="858">
        <f t="shared" ref="H197:H203" si="13">SUM(F197*G197)</f>
        <v>0</v>
      </c>
    </row>
    <row r="198" spans="1:8" s="12" customFormat="1" ht="14.1" customHeight="1">
      <c r="A198" s="568" t="s">
        <v>2365</v>
      </c>
      <c r="B198" s="574" t="s">
        <v>12</v>
      </c>
      <c r="C198" s="1023" t="s">
        <v>11</v>
      </c>
      <c r="D198" s="570" t="s">
        <v>584</v>
      </c>
      <c r="E198" s="1108">
        <v>10</v>
      </c>
      <c r="F198" s="1065">
        <v>1.95</v>
      </c>
      <c r="G198" s="538"/>
      <c r="H198" s="862">
        <f t="shared" si="13"/>
        <v>0</v>
      </c>
    </row>
    <row r="199" spans="1:8" s="12" customFormat="1" ht="14.1" customHeight="1">
      <c r="A199" s="568" t="s">
        <v>2366</v>
      </c>
      <c r="B199" s="574" t="s">
        <v>586</v>
      </c>
      <c r="C199" s="1023" t="s">
        <v>57</v>
      </c>
      <c r="D199" s="570" t="s">
        <v>587</v>
      </c>
      <c r="E199" s="1108">
        <v>10</v>
      </c>
      <c r="F199" s="1065">
        <v>1.95</v>
      </c>
      <c r="G199" s="538"/>
      <c r="H199" s="862">
        <f t="shared" si="13"/>
        <v>0</v>
      </c>
    </row>
    <row r="200" spans="1:8" s="12" customFormat="1" ht="14.1" customHeight="1">
      <c r="A200" s="568" t="s">
        <v>2367</v>
      </c>
      <c r="B200" s="574" t="s">
        <v>589</v>
      </c>
      <c r="C200" s="1023" t="s">
        <v>57</v>
      </c>
      <c r="D200" s="570" t="s">
        <v>590</v>
      </c>
      <c r="E200" s="1108">
        <v>10</v>
      </c>
      <c r="F200" s="1065">
        <v>1.95</v>
      </c>
      <c r="G200" s="538"/>
      <c r="H200" s="862">
        <f t="shared" si="13"/>
        <v>0</v>
      </c>
    </row>
    <row r="201" spans="1:8" s="12" customFormat="1" ht="14.1" customHeight="1">
      <c r="A201" s="568" t="s">
        <v>2368</v>
      </c>
      <c r="B201" s="574" t="s">
        <v>592</v>
      </c>
      <c r="C201" s="1023" t="s">
        <v>57</v>
      </c>
      <c r="D201" s="575" t="s">
        <v>593</v>
      </c>
      <c r="E201" s="1108">
        <v>10</v>
      </c>
      <c r="F201" s="1065">
        <v>1.95</v>
      </c>
      <c r="G201" s="538"/>
      <c r="H201" s="862">
        <f t="shared" si="13"/>
        <v>0</v>
      </c>
    </row>
    <row r="202" spans="1:8" s="12" customFormat="1" ht="14.1" customHeight="1">
      <c r="A202" s="568" t="s">
        <v>2369</v>
      </c>
      <c r="B202" s="574" t="s">
        <v>3184</v>
      </c>
      <c r="C202" s="1023" t="s">
        <v>11</v>
      </c>
      <c r="D202" s="571" t="s">
        <v>2743</v>
      </c>
      <c r="E202" s="1108">
        <v>10</v>
      </c>
      <c r="F202" s="1065">
        <v>1.95</v>
      </c>
      <c r="G202" s="538"/>
      <c r="H202" s="862">
        <f t="shared" si="13"/>
        <v>0</v>
      </c>
    </row>
    <row r="203" spans="1:8" s="12" customFormat="1" ht="14.1" customHeight="1">
      <c r="A203" s="568" t="s">
        <v>2371</v>
      </c>
      <c r="B203" s="574" t="s">
        <v>595</v>
      </c>
      <c r="C203" s="1023" t="s">
        <v>596</v>
      </c>
      <c r="D203" s="570" t="s">
        <v>597</v>
      </c>
      <c r="E203" s="1108">
        <v>10</v>
      </c>
      <c r="F203" s="1065">
        <v>1.95</v>
      </c>
      <c r="G203" s="538"/>
      <c r="H203" s="862">
        <f t="shared" si="13"/>
        <v>0</v>
      </c>
    </row>
    <row r="204" spans="1:8" s="12" customFormat="1" ht="14.1" customHeight="1">
      <c r="A204" s="568" t="s">
        <v>2372</v>
      </c>
      <c r="B204" s="574" t="s">
        <v>1961</v>
      </c>
      <c r="C204" s="1023" t="s">
        <v>57</v>
      </c>
      <c r="D204" s="570" t="s">
        <v>599</v>
      </c>
      <c r="E204" s="1108">
        <v>10</v>
      </c>
      <c r="F204" s="1065">
        <v>1.95</v>
      </c>
      <c r="G204" s="538"/>
      <c r="H204" s="862">
        <f t="shared" ref="H204:H207" si="14">SUM(F204*G204)</f>
        <v>0</v>
      </c>
    </row>
    <row r="205" spans="1:8" s="12" customFormat="1" ht="14.1" customHeight="1">
      <c r="A205" s="568" t="s">
        <v>2373</v>
      </c>
      <c r="B205" s="574" t="s">
        <v>601</v>
      </c>
      <c r="C205" s="1023" t="s">
        <v>57</v>
      </c>
      <c r="D205" s="570" t="s">
        <v>602</v>
      </c>
      <c r="E205" s="1108">
        <v>10</v>
      </c>
      <c r="F205" s="1065">
        <v>1.95</v>
      </c>
      <c r="G205" s="538"/>
      <c r="H205" s="862">
        <f t="shared" si="14"/>
        <v>0</v>
      </c>
    </row>
    <row r="206" spans="1:8" s="12" customFormat="1" ht="14.1" customHeight="1">
      <c r="A206" s="568" t="s">
        <v>2370</v>
      </c>
      <c r="B206" s="574" t="s">
        <v>606</v>
      </c>
      <c r="C206" s="1023" t="s">
        <v>11</v>
      </c>
      <c r="D206" s="571" t="s">
        <v>2744</v>
      </c>
      <c r="E206" s="1108">
        <v>10</v>
      </c>
      <c r="F206" s="1065">
        <v>1.95</v>
      </c>
      <c r="G206" s="538"/>
      <c r="H206" s="862">
        <f>SUM(F206*G206)</f>
        <v>0</v>
      </c>
    </row>
    <row r="207" spans="1:8" s="12" customFormat="1" ht="14.1" customHeight="1">
      <c r="A207" s="568" t="s">
        <v>2374</v>
      </c>
      <c r="B207" s="574" t="s">
        <v>3185</v>
      </c>
      <c r="C207" s="1023" t="s">
        <v>121</v>
      </c>
      <c r="D207" s="571" t="s">
        <v>2745</v>
      </c>
      <c r="E207" s="1108">
        <v>10</v>
      </c>
      <c r="F207" s="1065">
        <v>1.95</v>
      </c>
      <c r="G207" s="538"/>
      <c r="H207" s="862">
        <f t="shared" si="14"/>
        <v>0</v>
      </c>
    </row>
    <row r="208" spans="1:8" s="12" customFormat="1" ht="14.1" customHeight="1">
      <c r="A208" s="568" t="s">
        <v>2376</v>
      </c>
      <c r="B208" s="574" t="s">
        <v>3186</v>
      </c>
      <c r="C208" s="1023" t="s">
        <v>11</v>
      </c>
      <c r="D208" s="571" t="s">
        <v>2747</v>
      </c>
      <c r="E208" s="1108">
        <v>10</v>
      </c>
      <c r="F208" s="1065">
        <v>1.95</v>
      </c>
      <c r="G208" s="541"/>
      <c r="H208" s="862">
        <f>SUM(F208*G208)</f>
        <v>0</v>
      </c>
    </row>
    <row r="209" spans="1:8" s="12" customFormat="1" ht="14.1" customHeight="1">
      <c r="A209" s="568" t="s">
        <v>2377</v>
      </c>
      <c r="B209" s="574" t="s">
        <v>13</v>
      </c>
      <c r="C209" s="1023" t="s">
        <v>49</v>
      </c>
      <c r="D209" s="570" t="s">
        <v>608</v>
      </c>
      <c r="E209" s="1108">
        <v>10</v>
      </c>
      <c r="F209" s="1065">
        <v>1.95</v>
      </c>
      <c r="G209" s="541"/>
      <c r="H209" s="862">
        <f>SUM(F209*G209)</f>
        <v>0</v>
      </c>
    </row>
    <row r="210" spans="1:8" s="12" customFormat="1" ht="14.1" customHeight="1">
      <c r="A210" s="568" t="s">
        <v>2378</v>
      </c>
      <c r="B210" s="574" t="s">
        <v>10</v>
      </c>
      <c r="C210" s="1023" t="s">
        <v>57</v>
      </c>
      <c r="D210" s="570" t="s">
        <v>610</v>
      </c>
      <c r="E210" s="1108">
        <v>10</v>
      </c>
      <c r="F210" s="1065">
        <v>1.95</v>
      </c>
      <c r="G210" s="541"/>
      <c r="H210" s="862">
        <f>SUM(F210*G210)</f>
        <v>0</v>
      </c>
    </row>
    <row r="211" spans="1:8" s="12" customFormat="1" ht="14.1" customHeight="1">
      <c r="A211" s="568" t="s">
        <v>2375</v>
      </c>
      <c r="B211" s="574" t="s">
        <v>3187</v>
      </c>
      <c r="C211" s="1023" t="s">
        <v>56</v>
      </c>
      <c r="D211" s="571" t="s">
        <v>2746</v>
      </c>
      <c r="E211" s="1108">
        <v>10</v>
      </c>
      <c r="F211" s="1065">
        <v>1.95</v>
      </c>
      <c r="G211" s="538"/>
      <c r="H211" s="862">
        <f>SUM(F211*G211)</f>
        <v>0</v>
      </c>
    </row>
    <row r="212" spans="1:8" s="61" customFormat="1" ht="14.1" customHeight="1" thickBot="1">
      <c r="A212" s="641" t="s">
        <v>2379</v>
      </c>
      <c r="B212" s="627" t="s">
        <v>47</v>
      </c>
      <c r="C212" s="1024" t="s">
        <v>11</v>
      </c>
      <c r="D212" s="948" t="s">
        <v>613</v>
      </c>
      <c r="E212" s="1035">
        <v>15</v>
      </c>
      <c r="F212" s="1067">
        <v>1.95</v>
      </c>
      <c r="G212" s="955"/>
      <c r="H212" s="956">
        <f>SUM(F212*G212)</f>
        <v>0</v>
      </c>
    </row>
    <row r="213" spans="1:8" s="12" customFormat="1" ht="27" customHeight="1" thickBot="1">
      <c r="A213" s="534" t="s">
        <v>1134</v>
      </c>
      <c r="B213" s="525" t="s">
        <v>2810</v>
      </c>
      <c r="C213" s="1025" t="s">
        <v>1164</v>
      </c>
      <c r="D213" s="933" t="s">
        <v>2796</v>
      </c>
      <c r="E213" s="1109" t="s">
        <v>138</v>
      </c>
      <c r="F213" s="1060" t="s">
        <v>1234</v>
      </c>
      <c r="G213" s="395" t="s">
        <v>3233</v>
      </c>
      <c r="H213" s="232" t="s">
        <v>2110</v>
      </c>
    </row>
    <row r="214" spans="1:8" s="12" customFormat="1" ht="14.1" customHeight="1">
      <c r="A214" s="635" t="s">
        <v>2380</v>
      </c>
      <c r="B214" s="623" t="s">
        <v>1963</v>
      </c>
      <c r="C214" s="1022" t="s">
        <v>2</v>
      </c>
      <c r="D214" s="643" t="s">
        <v>615</v>
      </c>
      <c r="E214" s="1030">
        <v>7</v>
      </c>
      <c r="F214" s="1064">
        <v>1.95</v>
      </c>
      <c r="G214" s="552"/>
      <c r="H214" s="861">
        <f t="shared" ref="H214:H222" si="15">SUM(F214*G214)</f>
        <v>0</v>
      </c>
    </row>
    <row r="215" spans="1:8" s="12" customFormat="1" ht="14.1" customHeight="1">
      <c r="A215" s="568" t="s">
        <v>2381</v>
      </c>
      <c r="B215" s="574" t="s">
        <v>1964</v>
      </c>
      <c r="C215" s="1023" t="s">
        <v>2</v>
      </c>
      <c r="D215" s="570" t="s">
        <v>617</v>
      </c>
      <c r="E215" s="1108">
        <v>7</v>
      </c>
      <c r="F215" s="1065">
        <v>1.95</v>
      </c>
      <c r="G215" s="541"/>
      <c r="H215" s="862">
        <f t="shared" si="15"/>
        <v>0</v>
      </c>
    </row>
    <row r="216" spans="1:8" s="12" customFormat="1" ht="14.1" customHeight="1">
      <c r="A216" s="568" t="s">
        <v>2382</v>
      </c>
      <c r="B216" s="574" t="s">
        <v>3188</v>
      </c>
      <c r="C216" s="1023" t="s">
        <v>2</v>
      </c>
      <c r="D216" s="571" t="s">
        <v>2748</v>
      </c>
      <c r="E216" s="1108">
        <v>7</v>
      </c>
      <c r="F216" s="1065">
        <v>1.95</v>
      </c>
      <c r="G216" s="541"/>
      <c r="H216" s="862">
        <f t="shared" si="15"/>
        <v>0</v>
      </c>
    </row>
    <row r="217" spans="1:8" s="12" customFormat="1" ht="14.1" customHeight="1">
      <c r="A217" s="560" t="s">
        <v>2383</v>
      </c>
      <c r="B217" s="561" t="s">
        <v>3189</v>
      </c>
      <c r="C217" s="1036" t="s">
        <v>2</v>
      </c>
      <c r="D217" s="581" t="s">
        <v>2749</v>
      </c>
      <c r="E217" s="1053">
        <v>7</v>
      </c>
      <c r="F217" s="1079">
        <v>2.4</v>
      </c>
      <c r="G217" s="542"/>
      <c r="H217" s="864">
        <f t="shared" si="15"/>
        <v>0</v>
      </c>
    </row>
    <row r="218" spans="1:8" s="12" customFormat="1" ht="14.1" customHeight="1">
      <c r="A218" s="565" t="s">
        <v>2384</v>
      </c>
      <c r="B218" s="566" t="s">
        <v>3190</v>
      </c>
      <c r="C218" s="1029" t="s">
        <v>2</v>
      </c>
      <c r="D218" s="567" t="s">
        <v>1144</v>
      </c>
      <c r="E218" s="1032">
        <v>7</v>
      </c>
      <c r="F218" s="1066">
        <v>2.35</v>
      </c>
      <c r="G218" s="543"/>
      <c r="H218" s="859">
        <f t="shared" si="15"/>
        <v>0</v>
      </c>
    </row>
    <row r="219" spans="1:8" s="12" customFormat="1" ht="14.1" customHeight="1">
      <c r="A219" s="568" t="s">
        <v>2385</v>
      </c>
      <c r="B219" s="574" t="s">
        <v>621</v>
      </c>
      <c r="C219" s="1023" t="s">
        <v>2</v>
      </c>
      <c r="D219" s="570" t="s">
        <v>622</v>
      </c>
      <c r="E219" s="1108">
        <v>7</v>
      </c>
      <c r="F219" s="1065">
        <v>1.95</v>
      </c>
      <c r="G219" s="541"/>
      <c r="H219" s="862">
        <f t="shared" si="15"/>
        <v>0</v>
      </c>
    </row>
    <row r="220" spans="1:8" s="12" customFormat="1" ht="14.1" customHeight="1">
      <c r="A220" s="568" t="s">
        <v>2386</v>
      </c>
      <c r="B220" s="574" t="s">
        <v>1966</v>
      </c>
      <c r="C220" s="1023" t="s">
        <v>2</v>
      </c>
      <c r="D220" s="570">
        <v>8719497266531</v>
      </c>
      <c r="E220" s="1108">
        <v>7</v>
      </c>
      <c r="F220" s="1065">
        <v>1.95</v>
      </c>
      <c r="G220" s="541"/>
      <c r="H220" s="862">
        <f t="shared" si="15"/>
        <v>0</v>
      </c>
    </row>
    <row r="221" spans="1:8" s="12" customFormat="1" ht="14.1" customHeight="1">
      <c r="A221" s="560" t="s">
        <v>2387</v>
      </c>
      <c r="B221" s="561" t="s">
        <v>3191</v>
      </c>
      <c r="C221" s="1036" t="s">
        <v>2</v>
      </c>
      <c r="D221" s="581" t="s">
        <v>2750</v>
      </c>
      <c r="E221" s="1053">
        <v>7</v>
      </c>
      <c r="F221" s="1079">
        <v>2.2999999999999998</v>
      </c>
      <c r="G221" s="542"/>
      <c r="H221" s="864">
        <f t="shared" si="15"/>
        <v>0</v>
      </c>
    </row>
    <row r="222" spans="1:8" s="61" customFormat="1" ht="14.1" customHeight="1" thickBot="1">
      <c r="A222" s="641" t="s">
        <v>2388</v>
      </c>
      <c r="B222" s="639" t="s">
        <v>2660</v>
      </c>
      <c r="C222" s="1024" t="s">
        <v>2</v>
      </c>
      <c r="D222" s="948" t="s">
        <v>626</v>
      </c>
      <c r="E222" s="1035">
        <v>7</v>
      </c>
      <c r="F222" s="1067">
        <v>1.95</v>
      </c>
      <c r="G222" s="955"/>
      <c r="H222" s="956">
        <f t="shared" si="15"/>
        <v>0</v>
      </c>
    </row>
    <row r="223" spans="1:8" s="12" customFormat="1" ht="27" customHeight="1" thickBot="1">
      <c r="A223" s="534" t="s">
        <v>1134</v>
      </c>
      <c r="B223" s="525" t="s">
        <v>2811</v>
      </c>
      <c r="C223" s="1025" t="s">
        <v>1164</v>
      </c>
      <c r="D223" s="933" t="s">
        <v>2796</v>
      </c>
      <c r="E223" s="1109" t="s">
        <v>138</v>
      </c>
      <c r="F223" s="1060" t="s">
        <v>1234</v>
      </c>
      <c r="G223" s="395" t="s">
        <v>3233</v>
      </c>
      <c r="H223" s="232" t="s">
        <v>2110</v>
      </c>
    </row>
    <row r="224" spans="1:8" s="12" customFormat="1" ht="14.1" customHeight="1">
      <c r="A224" s="539">
        <v>81030</v>
      </c>
      <c r="B224" s="566" t="s">
        <v>3193</v>
      </c>
      <c r="C224" s="1032" t="s">
        <v>2</v>
      </c>
      <c r="D224" s="573" t="s">
        <v>2752</v>
      </c>
      <c r="E224" s="1032">
        <v>7</v>
      </c>
      <c r="F224" s="1074">
        <v>2.2999999999999998</v>
      </c>
      <c r="G224" s="543"/>
      <c r="H224" s="859">
        <f>SUM(F224*G224)</f>
        <v>0</v>
      </c>
    </row>
    <row r="225" spans="1:8" s="12" customFormat="1" ht="14.1" customHeight="1">
      <c r="A225" s="539">
        <v>81035</v>
      </c>
      <c r="B225" s="566" t="s">
        <v>3194</v>
      </c>
      <c r="C225" s="1032" t="s">
        <v>2</v>
      </c>
      <c r="D225" s="582" t="s">
        <v>1880</v>
      </c>
      <c r="E225" s="1032">
        <v>7</v>
      </c>
      <c r="F225" s="1074">
        <v>2</v>
      </c>
      <c r="G225" s="554"/>
      <c r="H225" s="860">
        <f>SUM(F225*G225)</f>
        <v>0</v>
      </c>
    </row>
    <row r="226" spans="1:8" s="12" customFormat="1" ht="14.1" customHeight="1">
      <c r="A226" s="877">
        <v>81040</v>
      </c>
      <c r="B226" s="875" t="s">
        <v>3195</v>
      </c>
      <c r="C226" s="1037" t="s">
        <v>2</v>
      </c>
      <c r="D226" s="876" t="s">
        <v>2753</v>
      </c>
      <c r="E226" s="1037">
        <v>7</v>
      </c>
      <c r="F226" s="1080">
        <v>2.1</v>
      </c>
      <c r="G226" s="543"/>
      <c r="H226" s="859">
        <f>SUM(F226*G226)</f>
        <v>0</v>
      </c>
    </row>
    <row r="227" spans="1:8" s="12" customFormat="1" ht="14.1" customHeight="1" thickBot="1">
      <c r="A227" s="547">
        <v>81045</v>
      </c>
      <c r="B227" s="579" t="s">
        <v>3192</v>
      </c>
      <c r="C227" s="1033" t="s">
        <v>2</v>
      </c>
      <c r="D227" s="583" t="s">
        <v>2751</v>
      </c>
      <c r="E227" s="1033">
        <v>7</v>
      </c>
      <c r="F227" s="1071">
        <v>2</v>
      </c>
      <c r="G227" s="553"/>
      <c r="H227" s="858">
        <f>SUM(F227*G227)</f>
        <v>0</v>
      </c>
    </row>
    <row r="228" spans="1:8" s="12" customFormat="1" ht="27" customHeight="1" thickBot="1">
      <c r="A228" s="534" t="s">
        <v>1134</v>
      </c>
      <c r="B228" s="525" t="s">
        <v>2812</v>
      </c>
      <c r="C228" s="1025" t="s">
        <v>1164</v>
      </c>
      <c r="D228" s="933" t="s">
        <v>2796</v>
      </c>
      <c r="E228" s="1109" t="s">
        <v>138</v>
      </c>
      <c r="F228" s="1060" t="s">
        <v>1234</v>
      </c>
      <c r="G228" s="395" t="s">
        <v>3233</v>
      </c>
      <c r="H228" s="232" t="s">
        <v>2110</v>
      </c>
    </row>
    <row r="229" spans="1:8" s="12" customFormat="1" ht="14.1" customHeight="1">
      <c r="A229" s="646" t="s">
        <v>2389</v>
      </c>
      <c r="B229" s="623" t="s">
        <v>628</v>
      </c>
      <c r="C229" s="1022" t="s">
        <v>2</v>
      </c>
      <c r="D229" s="643" t="s">
        <v>629</v>
      </c>
      <c r="E229" s="1030">
        <v>10</v>
      </c>
      <c r="F229" s="1064">
        <v>1.95</v>
      </c>
      <c r="G229" s="552"/>
      <c r="H229" s="861">
        <f t="shared" ref="H229:H238" si="16">SUM(F229*G229)</f>
        <v>0</v>
      </c>
    </row>
    <row r="230" spans="1:8" s="12" customFormat="1" ht="14.1" customHeight="1">
      <c r="A230" s="637" t="s">
        <v>2390</v>
      </c>
      <c r="B230" s="574" t="s">
        <v>250</v>
      </c>
      <c r="C230" s="1023" t="s">
        <v>2</v>
      </c>
      <c r="D230" s="570" t="s">
        <v>631</v>
      </c>
      <c r="E230" s="1108">
        <v>10</v>
      </c>
      <c r="F230" s="1065">
        <v>1.95</v>
      </c>
      <c r="G230" s="541"/>
      <c r="H230" s="862">
        <f t="shared" si="16"/>
        <v>0</v>
      </c>
    </row>
    <row r="231" spans="1:8" s="12" customFormat="1" ht="14.1" customHeight="1">
      <c r="A231" s="637" t="s">
        <v>2391</v>
      </c>
      <c r="B231" s="574" t="s">
        <v>1969</v>
      </c>
      <c r="C231" s="1023" t="s">
        <v>2</v>
      </c>
      <c r="D231" s="570" t="s">
        <v>633</v>
      </c>
      <c r="E231" s="1108">
        <v>10</v>
      </c>
      <c r="F231" s="1065">
        <v>1.95</v>
      </c>
      <c r="G231" s="541"/>
      <c r="H231" s="862">
        <f t="shared" si="16"/>
        <v>0</v>
      </c>
    </row>
    <row r="232" spans="1:8" s="12" customFormat="1" ht="14.1" customHeight="1">
      <c r="A232" s="637" t="s">
        <v>2392</v>
      </c>
      <c r="B232" s="574" t="s">
        <v>635</v>
      </c>
      <c r="C232" s="1023" t="s">
        <v>2</v>
      </c>
      <c r="D232" s="570" t="s">
        <v>636</v>
      </c>
      <c r="E232" s="1108">
        <v>10</v>
      </c>
      <c r="F232" s="1065">
        <v>1.95</v>
      </c>
      <c r="G232" s="541"/>
      <c r="H232" s="862">
        <f t="shared" si="16"/>
        <v>0</v>
      </c>
    </row>
    <row r="233" spans="1:8" s="12" customFormat="1" ht="14.1" customHeight="1">
      <c r="A233" s="637" t="s">
        <v>2393</v>
      </c>
      <c r="B233" s="574" t="s">
        <v>638</v>
      </c>
      <c r="C233" s="1023" t="s">
        <v>2</v>
      </c>
      <c r="D233" s="570" t="s">
        <v>639</v>
      </c>
      <c r="E233" s="1108">
        <v>10</v>
      </c>
      <c r="F233" s="1065">
        <v>1.95</v>
      </c>
      <c r="G233" s="541"/>
      <c r="H233" s="862">
        <f t="shared" si="16"/>
        <v>0</v>
      </c>
    </row>
    <row r="234" spans="1:8" s="12" customFormat="1" ht="14.1" customHeight="1">
      <c r="A234" s="637" t="s">
        <v>2394</v>
      </c>
      <c r="B234" s="574" t="s">
        <v>641</v>
      </c>
      <c r="C234" s="1023" t="s">
        <v>2</v>
      </c>
      <c r="D234" s="570" t="s">
        <v>642</v>
      </c>
      <c r="E234" s="1108">
        <v>10</v>
      </c>
      <c r="F234" s="1065">
        <v>1.95</v>
      </c>
      <c r="G234" s="541"/>
      <c r="H234" s="862">
        <f t="shared" si="16"/>
        <v>0</v>
      </c>
    </row>
    <row r="235" spans="1:8" s="12" customFormat="1" ht="14.1" customHeight="1">
      <c r="A235" s="637" t="s">
        <v>2395</v>
      </c>
      <c r="B235" s="574" t="s">
        <v>2661</v>
      </c>
      <c r="C235" s="1023" t="s">
        <v>2</v>
      </c>
      <c r="D235" s="570" t="s">
        <v>1972</v>
      </c>
      <c r="E235" s="1108">
        <v>10</v>
      </c>
      <c r="F235" s="1065">
        <v>1.95</v>
      </c>
      <c r="G235" s="541"/>
      <c r="H235" s="862">
        <f t="shared" si="16"/>
        <v>0</v>
      </c>
    </row>
    <row r="236" spans="1:8" s="12" customFormat="1" ht="14.1" customHeight="1">
      <c r="A236" s="637" t="s">
        <v>2396</v>
      </c>
      <c r="B236" s="574" t="s">
        <v>644</v>
      </c>
      <c r="C236" s="1023" t="s">
        <v>2</v>
      </c>
      <c r="D236" s="570" t="s">
        <v>645</v>
      </c>
      <c r="E236" s="1108">
        <v>10</v>
      </c>
      <c r="F236" s="1065">
        <v>1.95</v>
      </c>
      <c r="G236" s="541"/>
      <c r="H236" s="862">
        <f t="shared" si="16"/>
        <v>0</v>
      </c>
    </row>
    <row r="237" spans="1:8" s="12" customFormat="1" ht="14.1" customHeight="1">
      <c r="A237" s="637" t="s">
        <v>2397</v>
      </c>
      <c r="B237" s="574" t="s">
        <v>249</v>
      </c>
      <c r="C237" s="1023" t="s">
        <v>2</v>
      </c>
      <c r="D237" s="570" t="s">
        <v>647</v>
      </c>
      <c r="E237" s="1108">
        <v>10</v>
      </c>
      <c r="F237" s="1065">
        <v>1.95</v>
      </c>
      <c r="G237" s="544"/>
      <c r="H237" s="862">
        <f t="shared" si="16"/>
        <v>0</v>
      </c>
    </row>
    <row r="238" spans="1:8" s="12" customFormat="1" ht="14.1" customHeight="1">
      <c r="A238" s="637" t="s">
        <v>2398</v>
      </c>
      <c r="B238" s="574" t="s">
        <v>649</v>
      </c>
      <c r="C238" s="1023" t="s">
        <v>2</v>
      </c>
      <c r="D238" s="570" t="s">
        <v>650</v>
      </c>
      <c r="E238" s="1108">
        <v>10</v>
      </c>
      <c r="F238" s="1065">
        <v>1.95</v>
      </c>
      <c r="G238" s="541"/>
      <c r="H238" s="862">
        <f t="shared" si="16"/>
        <v>0</v>
      </c>
    </row>
    <row r="239" spans="1:8" s="12" customFormat="1" ht="14.1" customHeight="1">
      <c r="A239" s="637" t="s">
        <v>2399</v>
      </c>
      <c r="B239" s="574" t="s">
        <v>652</v>
      </c>
      <c r="C239" s="1023" t="s">
        <v>2</v>
      </c>
      <c r="D239" s="570" t="s">
        <v>653</v>
      </c>
      <c r="E239" s="1108">
        <v>10</v>
      </c>
      <c r="F239" s="1065">
        <v>1.95</v>
      </c>
      <c r="G239" s="544"/>
      <c r="H239" s="862">
        <f t="shared" ref="H239:H240" si="17">SUM(F239*G239)</f>
        <v>0</v>
      </c>
    </row>
    <row r="240" spans="1:8" s="12" customFormat="1" ht="14.1" customHeight="1">
      <c r="A240" s="637" t="s">
        <v>2400</v>
      </c>
      <c r="B240" s="574" t="s">
        <v>655</v>
      </c>
      <c r="C240" s="1023" t="s">
        <v>2</v>
      </c>
      <c r="D240" s="570" t="s">
        <v>656</v>
      </c>
      <c r="E240" s="1108">
        <v>10</v>
      </c>
      <c r="F240" s="1065">
        <v>1.95</v>
      </c>
      <c r="G240" s="541"/>
      <c r="H240" s="862">
        <f t="shared" si="17"/>
        <v>0</v>
      </c>
    </row>
    <row r="241" spans="1:8" s="12" customFormat="1" ht="14.1" customHeight="1">
      <c r="A241" s="637" t="s">
        <v>2401</v>
      </c>
      <c r="B241" s="574" t="s">
        <v>246</v>
      </c>
      <c r="C241" s="1023" t="s">
        <v>2</v>
      </c>
      <c r="D241" s="570" t="s">
        <v>658</v>
      </c>
      <c r="E241" s="1108">
        <v>10</v>
      </c>
      <c r="F241" s="1065">
        <v>1.95</v>
      </c>
      <c r="G241" s="541"/>
      <c r="H241" s="862">
        <f>SUM(F241*G241)</f>
        <v>0</v>
      </c>
    </row>
    <row r="242" spans="1:8" s="12" customFormat="1" ht="14.1" customHeight="1">
      <c r="A242" s="637" t="s">
        <v>2402</v>
      </c>
      <c r="B242" s="574" t="s">
        <v>1974</v>
      </c>
      <c r="C242" s="1023" t="s">
        <v>2</v>
      </c>
      <c r="D242" s="647">
        <v>8719474812065</v>
      </c>
      <c r="E242" s="1108">
        <v>10</v>
      </c>
      <c r="F242" s="1065">
        <v>1.95</v>
      </c>
      <c r="G242" s="541"/>
      <c r="H242" s="862">
        <f>SUM(F242*G242)</f>
        <v>0</v>
      </c>
    </row>
    <row r="243" spans="1:8" s="12" customFormat="1" ht="14.1" customHeight="1">
      <c r="A243" s="637" t="s">
        <v>2403</v>
      </c>
      <c r="B243" s="574" t="s">
        <v>660</v>
      </c>
      <c r="C243" s="1023" t="s">
        <v>2</v>
      </c>
      <c r="D243" s="570" t="s">
        <v>661</v>
      </c>
      <c r="E243" s="1108">
        <v>10</v>
      </c>
      <c r="F243" s="1065">
        <v>1.95</v>
      </c>
      <c r="G243" s="541"/>
      <c r="H243" s="862">
        <f>SUM(F243*G243)</f>
        <v>0</v>
      </c>
    </row>
    <row r="244" spans="1:8" s="12" customFormat="1" ht="14.1" customHeight="1">
      <c r="A244" s="637" t="s">
        <v>2405</v>
      </c>
      <c r="B244" s="574" t="s">
        <v>2662</v>
      </c>
      <c r="C244" s="1023" t="s">
        <v>2</v>
      </c>
      <c r="D244" s="570" t="s">
        <v>1977</v>
      </c>
      <c r="E244" s="1108">
        <v>10</v>
      </c>
      <c r="F244" s="1065">
        <v>1.95</v>
      </c>
      <c r="G244" s="541"/>
      <c r="H244" s="862">
        <f>SUM(F244*G244)</f>
        <v>0</v>
      </c>
    </row>
    <row r="245" spans="1:8" s="12" customFormat="1" ht="14.1" customHeight="1">
      <c r="A245" s="637" t="s">
        <v>2404</v>
      </c>
      <c r="B245" s="574" t="s">
        <v>663</v>
      </c>
      <c r="C245" s="1023" t="s">
        <v>2</v>
      </c>
      <c r="D245" s="570" t="s">
        <v>664</v>
      </c>
      <c r="E245" s="1108">
        <v>10</v>
      </c>
      <c r="F245" s="1065">
        <v>1.95</v>
      </c>
      <c r="G245" s="541"/>
      <c r="H245" s="862">
        <f>SUM(F245*G245)</f>
        <v>0</v>
      </c>
    </row>
    <row r="246" spans="1:8" s="12" customFormat="1" ht="14.1" customHeight="1">
      <c r="A246" s="637" t="s">
        <v>2406</v>
      </c>
      <c r="B246" s="574" t="s">
        <v>666</v>
      </c>
      <c r="C246" s="1023" t="s">
        <v>2</v>
      </c>
      <c r="D246" s="570" t="s">
        <v>667</v>
      </c>
      <c r="E246" s="1108">
        <v>10</v>
      </c>
      <c r="F246" s="1065">
        <v>1.95</v>
      </c>
      <c r="G246" s="544"/>
      <c r="H246" s="862">
        <f t="shared" ref="H246:H252" si="18">SUM(F246*G246)</f>
        <v>0</v>
      </c>
    </row>
    <row r="247" spans="1:8" s="12" customFormat="1" ht="14.1" customHeight="1">
      <c r="A247" s="637" t="s">
        <v>2407</v>
      </c>
      <c r="B247" s="574" t="s">
        <v>2663</v>
      </c>
      <c r="C247" s="1023" t="s">
        <v>2</v>
      </c>
      <c r="D247" s="570" t="s">
        <v>488</v>
      </c>
      <c r="E247" s="1108">
        <v>10</v>
      </c>
      <c r="F247" s="1065">
        <v>1.95</v>
      </c>
      <c r="G247" s="541"/>
      <c r="H247" s="862">
        <f t="shared" si="18"/>
        <v>0</v>
      </c>
    </row>
    <row r="248" spans="1:8" s="12" customFormat="1" ht="14.1" customHeight="1">
      <c r="A248" s="637" t="s">
        <v>2408</v>
      </c>
      <c r="B248" s="574" t="s">
        <v>245</v>
      </c>
      <c r="C248" s="1023" t="s">
        <v>2</v>
      </c>
      <c r="D248" s="570" t="s">
        <v>669</v>
      </c>
      <c r="E248" s="1108">
        <v>10</v>
      </c>
      <c r="F248" s="1065">
        <v>1.95</v>
      </c>
      <c r="G248" s="541"/>
      <c r="H248" s="862">
        <f t="shared" si="18"/>
        <v>0</v>
      </c>
    </row>
    <row r="249" spans="1:8" s="12" customFormat="1" ht="14.1" customHeight="1">
      <c r="A249" s="637" t="s">
        <v>2409</v>
      </c>
      <c r="B249" s="574" t="s">
        <v>671</v>
      </c>
      <c r="C249" s="1023" t="s">
        <v>2</v>
      </c>
      <c r="D249" s="570" t="s">
        <v>672</v>
      </c>
      <c r="E249" s="1108">
        <v>10</v>
      </c>
      <c r="F249" s="1065">
        <v>1.95</v>
      </c>
      <c r="G249" s="541"/>
      <c r="H249" s="862">
        <f t="shared" si="18"/>
        <v>0</v>
      </c>
    </row>
    <row r="250" spans="1:8" s="12" customFormat="1" ht="14.1" customHeight="1">
      <c r="A250" s="637" t="s">
        <v>2410</v>
      </c>
      <c r="B250" s="574" t="s">
        <v>674</v>
      </c>
      <c r="C250" s="1023" t="s">
        <v>2</v>
      </c>
      <c r="D250" s="570" t="s">
        <v>675</v>
      </c>
      <c r="E250" s="1108">
        <v>10</v>
      </c>
      <c r="F250" s="1065">
        <v>1.95</v>
      </c>
      <c r="G250" s="541"/>
      <c r="H250" s="862">
        <f t="shared" si="18"/>
        <v>0</v>
      </c>
    </row>
    <row r="251" spans="1:8" s="12" customFormat="1" ht="14.1" customHeight="1">
      <c r="A251" s="637" t="s">
        <v>2411</v>
      </c>
      <c r="B251" s="574" t="s">
        <v>677</v>
      </c>
      <c r="C251" s="1023" t="s">
        <v>2</v>
      </c>
      <c r="D251" s="570" t="s">
        <v>678</v>
      </c>
      <c r="E251" s="1108">
        <v>10</v>
      </c>
      <c r="F251" s="1065">
        <v>1.95</v>
      </c>
      <c r="G251" s="541"/>
      <c r="H251" s="862">
        <f t="shared" si="18"/>
        <v>0</v>
      </c>
    </row>
    <row r="252" spans="1:8" s="12" customFormat="1" ht="14.1" customHeight="1" thickBot="1">
      <c r="A252" s="638" t="s">
        <v>2412</v>
      </c>
      <c r="B252" s="627" t="s">
        <v>1978</v>
      </c>
      <c r="C252" s="1024" t="s">
        <v>2</v>
      </c>
      <c r="D252" s="632">
        <v>8719497266548</v>
      </c>
      <c r="E252" s="1035">
        <v>10</v>
      </c>
      <c r="F252" s="1067">
        <v>1.95</v>
      </c>
      <c r="G252" s="551"/>
      <c r="H252" s="863">
        <f t="shared" si="18"/>
        <v>0</v>
      </c>
    </row>
    <row r="253" spans="1:8" s="12" customFormat="1" ht="15.75" customHeight="1" thickBot="1">
      <c r="A253" s="527"/>
      <c r="B253" s="523"/>
      <c r="C253" s="1038"/>
      <c r="D253" s="526"/>
      <c r="E253" s="1113"/>
      <c r="F253" s="1081"/>
      <c r="G253" s="532">
        <f>SUM(G4:G252)</f>
        <v>0</v>
      </c>
      <c r="H253" s="865">
        <f>SUM(H4:H252)</f>
        <v>0</v>
      </c>
    </row>
    <row r="254" spans="1:8" s="12" customFormat="1" ht="27" customHeight="1" thickBot="1">
      <c r="A254" s="525" t="s">
        <v>1134</v>
      </c>
      <c r="B254" s="537" t="s">
        <v>3286</v>
      </c>
      <c r="C254" s="1025" t="s">
        <v>1164</v>
      </c>
      <c r="D254" s="933" t="s">
        <v>2796</v>
      </c>
      <c r="E254" s="1109" t="s">
        <v>138</v>
      </c>
      <c r="F254" s="1060" t="s">
        <v>1234</v>
      </c>
      <c r="G254" s="395" t="s">
        <v>3233</v>
      </c>
      <c r="H254" s="232" t="s">
        <v>2110</v>
      </c>
    </row>
    <row r="255" spans="1:8" s="12" customFormat="1" ht="14.1" customHeight="1">
      <c r="A255" s="957">
        <v>82000</v>
      </c>
      <c r="B255" s="957" t="s">
        <v>2004</v>
      </c>
      <c r="C255" s="1002" t="s">
        <v>130</v>
      </c>
      <c r="D255" s="958">
        <v>8719497269464</v>
      </c>
      <c r="E255" s="1040">
        <v>5</v>
      </c>
      <c r="F255" s="1082">
        <v>1.75</v>
      </c>
      <c r="G255" s="849"/>
      <c r="H255" s="866">
        <f>SUM(G255*F255)</f>
        <v>0</v>
      </c>
    </row>
    <row r="256" spans="1:8" s="12" customFormat="1" ht="14.1" customHeight="1">
      <c r="A256" s="959" t="s">
        <v>2413</v>
      </c>
      <c r="B256" s="562" t="s">
        <v>135</v>
      </c>
      <c r="C256" s="738" t="s">
        <v>130</v>
      </c>
      <c r="D256" s="960" t="s">
        <v>715</v>
      </c>
      <c r="E256" s="736">
        <v>5</v>
      </c>
      <c r="F256" s="1083">
        <v>1.75</v>
      </c>
      <c r="G256" s="849"/>
      <c r="H256" s="866">
        <f>SUM(G256*F256)</f>
        <v>0</v>
      </c>
    </row>
    <row r="257" spans="1:8" s="12" customFormat="1" ht="14.1" customHeight="1">
      <c r="A257" s="959" t="s">
        <v>2414</v>
      </c>
      <c r="B257" s="562" t="s">
        <v>1985</v>
      </c>
      <c r="C257" s="738" t="s">
        <v>130</v>
      </c>
      <c r="D257" s="960" t="s">
        <v>751</v>
      </c>
      <c r="E257" s="736">
        <v>5</v>
      </c>
      <c r="F257" s="1083">
        <v>1.75</v>
      </c>
      <c r="G257" s="544"/>
      <c r="H257" s="866">
        <f t="shared" ref="H257:H317" si="19">SUM(G257*F257)</f>
        <v>0</v>
      </c>
    </row>
    <row r="258" spans="1:8" s="12" customFormat="1" ht="14.1" customHeight="1">
      <c r="A258" s="959" t="s">
        <v>2415</v>
      </c>
      <c r="B258" s="562" t="s">
        <v>717</v>
      </c>
      <c r="C258" s="738" t="s">
        <v>130</v>
      </c>
      <c r="D258" s="960" t="s">
        <v>718</v>
      </c>
      <c r="E258" s="736">
        <v>5</v>
      </c>
      <c r="F258" s="1083">
        <v>1.75</v>
      </c>
      <c r="G258" s="544"/>
      <c r="H258" s="866">
        <f t="shared" si="19"/>
        <v>0</v>
      </c>
    </row>
    <row r="259" spans="1:8" s="12" customFormat="1" ht="14.1" customHeight="1">
      <c r="A259" s="959" t="s">
        <v>2448</v>
      </c>
      <c r="B259" s="562" t="s">
        <v>1219</v>
      </c>
      <c r="C259" s="738" t="s">
        <v>130</v>
      </c>
      <c r="D259" s="960" t="s">
        <v>723</v>
      </c>
      <c r="E259" s="736">
        <v>5</v>
      </c>
      <c r="F259" s="1083">
        <v>1.75</v>
      </c>
      <c r="G259" s="544"/>
      <c r="H259" s="866">
        <f>SUM(G259*F259)</f>
        <v>0</v>
      </c>
    </row>
    <row r="260" spans="1:8" s="12" customFormat="1" ht="14.1" customHeight="1">
      <c r="A260" s="959" t="s">
        <v>2416</v>
      </c>
      <c r="B260" s="562" t="s">
        <v>129</v>
      </c>
      <c r="C260" s="738" t="s">
        <v>130</v>
      </c>
      <c r="D260" s="960" t="s">
        <v>1987</v>
      </c>
      <c r="E260" s="736">
        <v>5</v>
      </c>
      <c r="F260" s="1083">
        <v>1.75</v>
      </c>
      <c r="G260" s="544"/>
      <c r="H260" s="866">
        <f t="shared" si="19"/>
        <v>0</v>
      </c>
    </row>
    <row r="261" spans="1:8" s="12" customFormat="1" ht="14.1" customHeight="1">
      <c r="A261" s="961" t="s">
        <v>2417</v>
      </c>
      <c r="B261" s="562" t="s">
        <v>720</v>
      </c>
      <c r="C261" s="738" t="s">
        <v>130</v>
      </c>
      <c r="D261" s="962" t="s">
        <v>721</v>
      </c>
      <c r="E261" s="736">
        <v>5</v>
      </c>
      <c r="F261" s="1083">
        <v>1.75</v>
      </c>
      <c r="G261" s="544"/>
      <c r="H261" s="866">
        <f t="shared" si="19"/>
        <v>0</v>
      </c>
    </row>
    <row r="262" spans="1:8" s="12" customFormat="1" ht="14.1" customHeight="1">
      <c r="A262" s="959" t="s">
        <v>2450</v>
      </c>
      <c r="B262" s="562" t="s">
        <v>134</v>
      </c>
      <c r="C262" s="738" t="s">
        <v>130</v>
      </c>
      <c r="D262" s="960" t="s">
        <v>725</v>
      </c>
      <c r="E262" s="736">
        <v>5</v>
      </c>
      <c r="F262" s="1083">
        <v>1.75</v>
      </c>
      <c r="G262" s="544"/>
      <c r="H262" s="866">
        <f>SUM(G262*F262)</f>
        <v>0</v>
      </c>
    </row>
    <row r="263" spans="1:8" s="12" customFormat="1" ht="14.1" customHeight="1">
      <c r="A263" s="959" t="s">
        <v>2418</v>
      </c>
      <c r="B263" s="562" t="s">
        <v>3314</v>
      </c>
      <c r="C263" s="738" t="s">
        <v>130</v>
      </c>
      <c r="D263" s="935" t="s">
        <v>2754</v>
      </c>
      <c r="E263" s="736">
        <v>5</v>
      </c>
      <c r="F263" s="1083">
        <v>1.75</v>
      </c>
      <c r="G263" s="544"/>
      <c r="H263" s="866">
        <f t="shared" si="19"/>
        <v>0</v>
      </c>
    </row>
    <row r="264" spans="1:8" s="12" customFormat="1" ht="14.1" customHeight="1">
      <c r="A264" s="959" t="s">
        <v>2419</v>
      </c>
      <c r="B264" s="562" t="s">
        <v>124</v>
      </c>
      <c r="C264" s="738" t="s">
        <v>130</v>
      </c>
      <c r="D264" s="960" t="s">
        <v>727</v>
      </c>
      <c r="E264" s="736">
        <v>5</v>
      </c>
      <c r="F264" s="1083">
        <v>1.75</v>
      </c>
      <c r="G264" s="544"/>
      <c r="H264" s="866">
        <f t="shared" si="19"/>
        <v>0</v>
      </c>
    </row>
    <row r="265" spans="1:8" s="12" customFormat="1" ht="14.1" customHeight="1">
      <c r="A265" s="959" t="s">
        <v>2420</v>
      </c>
      <c r="B265" s="562" t="s">
        <v>126</v>
      </c>
      <c r="C265" s="738" t="s">
        <v>130</v>
      </c>
      <c r="D265" s="960" t="s">
        <v>729</v>
      </c>
      <c r="E265" s="736">
        <v>5</v>
      </c>
      <c r="F265" s="1083">
        <v>1.75</v>
      </c>
      <c r="G265" s="544"/>
      <c r="H265" s="866">
        <f t="shared" si="19"/>
        <v>0</v>
      </c>
    </row>
    <row r="266" spans="1:8" s="12" customFormat="1" ht="14.1" customHeight="1">
      <c r="A266" s="959" t="s">
        <v>2421</v>
      </c>
      <c r="B266" s="562" t="s">
        <v>731</v>
      </c>
      <c r="C266" s="738" t="s">
        <v>130</v>
      </c>
      <c r="D266" s="960" t="s">
        <v>732</v>
      </c>
      <c r="E266" s="736">
        <v>5</v>
      </c>
      <c r="F266" s="1083">
        <v>1.75</v>
      </c>
      <c r="G266" s="544"/>
      <c r="H266" s="866">
        <f t="shared" si="19"/>
        <v>0</v>
      </c>
    </row>
    <row r="267" spans="1:8" s="12" customFormat="1" ht="14.1" customHeight="1">
      <c r="A267" s="959" t="s">
        <v>3285</v>
      </c>
      <c r="B267" s="562" t="s">
        <v>734</v>
      </c>
      <c r="C267" s="738" t="s">
        <v>130</v>
      </c>
      <c r="D267" s="960" t="s">
        <v>735</v>
      </c>
      <c r="E267" s="736">
        <v>5</v>
      </c>
      <c r="F267" s="1083">
        <v>1.75</v>
      </c>
      <c r="G267" s="544"/>
      <c r="H267" s="866">
        <f t="shared" si="19"/>
        <v>0</v>
      </c>
    </row>
    <row r="268" spans="1:8" s="12" customFormat="1" ht="14.1" customHeight="1">
      <c r="A268" s="959" t="s">
        <v>2422</v>
      </c>
      <c r="B268" s="562" t="s">
        <v>737</v>
      </c>
      <c r="C268" s="738" t="s">
        <v>130</v>
      </c>
      <c r="D268" s="960" t="s">
        <v>738</v>
      </c>
      <c r="E268" s="736">
        <v>5</v>
      </c>
      <c r="F268" s="1083">
        <v>1.75</v>
      </c>
      <c r="G268" s="544"/>
      <c r="H268" s="866">
        <f t="shared" si="19"/>
        <v>0</v>
      </c>
    </row>
    <row r="269" spans="1:8" s="12" customFormat="1" ht="14.1" customHeight="1">
      <c r="A269" s="959" t="s">
        <v>2423</v>
      </c>
      <c r="B269" s="562" t="s">
        <v>3315</v>
      </c>
      <c r="C269" s="738" t="s">
        <v>130</v>
      </c>
      <c r="D269" s="960" t="s">
        <v>1990</v>
      </c>
      <c r="E269" s="736">
        <v>5</v>
      </c>
      <c r="F269" s="1083">
        <v>1.75</v>
      </c>
      <c r="G269" s="544"/>
      <c r="H269" s="866">
        <f t="shared" si="19"/>
        <v>0</v>
      </c>
    </row>
    <row r="270" spans="1:8" s="12" customFormat="1" ht="14.1" customHeight="1">
      <c r="A270" s="959" t="s">
        <v>2424</v>
      </c>
      <c r="B270" s="562" t="s">
        <v>3316</v>
      </c>
      <c r="C270" s="738" t="s">
        <v>130</v>
      </c>
      <c r="D270" s="935" t="s">
        <v>2755</v>
      </c>
      <c r="E270" s="736">
        <v>5</v>
      </c>
      <c r="F270" s="1083">
        <v>1.75</v>
      </c>
      <c r="G270" s="544"/>
      <c r="H270" s="866">
        <f t="shared" si="19"/>
        <v>0</v>
      </c>
    </row>
    <row r="271" spans="1:8" s="12" customFormat="1" ht="14.1" customHeight="1">
      <c r="A271" s="961" t="s">
        <v>2461</v>
      </c>
      <c r="B271" s="562" t="s">
        <v>740</v>
      </c>
      <c r="C271" s="738" t="s">
        <v>130</v>
      </c>
      <c r="D271" s="960" t="s">
        <v>741</v>
      </c>
      <c r="E271" s="736">
        <v>5</v>
      </c>
      <c r="F271" s="1083">
        <v>1.75</v>
      </c>
      <c r="G271" s="850"/>
      <c r="H271" s="867">
        <f>SUM(G271*F271)</f>
        <v>0</v>
      </c>
    </row>
    <row r="272" spans="1:8" s="12" customFormat="1" ht="14.1" customHeight="1">
      <c r="A272" s="961" t="s">
        <v>2425</v>
      </c>
      <c r="B272" s="562" t="s">
        <v>743</v>
      </c>
      <c r="C272" s="738" t="s">
        <v>130</v>
      </c>
      <c r="D272" s="960" t="s">
        <v>744</v>
      </c>
      <c r="E272" s="736">
        <v>5</v>
      </c>
      <c r="F272" s="1083">
        <v>1.75</v>
      </c>
      <c r="G272" s="544"/>
      <c r="H272" s="866">
        <f t="shared" si="19"/>
        <v>0</v>
      </c>
    </row>
    <row r="273" spans="1:8" s="61" customFormat="1" ht="14.1" customHeight="1">
      <c r="A273" s="959" t="s">
        <v>2426</v>
      </c>
      <c r="B273" s="562" t="s">
        <v>127</v>
      </c>
      <c r="C273" s="738" t="s">
        <v>130</v>
      </c>
      <c r="D273" s="960" t="s">
        <v>746</v>
      </c>
      <c r="E273" s="736">
        <v>5</v>
      </c>
      <c r="F273" s="1083">
        <v>1.75</v>
      </c>
      <c r="G273" s="544"/>
      <c r="H273" s="866">
        <f t="shared" si="19"/>
        <v>0</v>
      </c>
    </row>
    <row r="274" spans="1:8" s="12" customFormat="1" ht="14.1" customHeight="1">
      <c r="A274" s="961" t="s">
        <v>2427</v>
      </c>
      <c r="B274" s="562" t="s">
        <v>748</v>
      </c>
      <c r="C274" s="738" t="s">
        <v>130</v>
      </c>
      <c r="D274" s="960" t="s">
        <v>749</v>
      </c>
      <c r="E274" s="736">
        <v>5</v>
      </c>
      <c r="F274" s="1083">
        <v>1.75</v>
      </c>
      <c r="G274" s="544"/>
      <c r="H274" s="866">
        <f t="shared" si="19"/>
        <v>0</v>
      </c>
    </row>
    <row r="275" spans="1:8" s="61" customFormat="1" ht="14.1" customHeight="1" thickBot="1">
      <c r="A275" s="963" t="s">
        <v>2428</v>
      </c>
      <c r="B275" s="964" t="s">
        <v>753</v>
      </c>
      <c r="C275" s="741" t="s">
        <v>130</v>
      </c>
      <c r="D275" s="742" t="s">
        <v>754</v>
      </c>
      <c r="E275" s="1041">
        <v>6</v>
      </c>
      <c r="F275" s="1084">
        <v>1.75</v>
      </c>
      <c r="G275" s="878"/>
      <c r="H275" s="866">
        <f t="shared" si="19"/>
        <v>0</v>
      </c>
    </row>
    <row r="276" spans="1:8" s="12" customFormat="1" ht="27" customHeight="1" thickBot="1">
      <c r="A276" s="525" t="s">
        <v>3292</v>
      </c>
      <c r="B276" s="537" t="s">
        <v>2813</v>
      </c>
      <c r="C276" s="1025" t="s">
        <v>1164</v>
      </c>
      <c r="D276" s="933" t="s">
        <v>2796</v>
      </c>
      <c r="E276" s="1109" t="s">
        <v>138</v>
      </c>
      <c r="F276" s="1060" t="s">
        <v>1234</v>
      </c>
      <c r="G276" s="395" t="s">
        <v>3233</v>
      </c>
      <c r="H276" s="232" t="s">
        <v>2110</v>
      </c>
    </row>
    <row r="277" spans="1:8" s="12" customFormat="1" ht="14.1" customHeight="1">
      <c r="A277" s="967" t="s">
        <v>2429</v>
      </c>
      <c r="B277" s="584" t="s">
        <v>2007</v>
      </c>
      <c r="C277" s="1039" t="s">
        <v>106</v>
      </c>
      <c r="D277" s="968">
        <v>8719474812089</v>
      </c>
      <c r="E277" s="1114">
        <v>5</v>
      </c>
      <c r="F277" s="1085">
        <v>2.2000000000000002</v>
      </c>
      <c r="G277" s="851"/>
      <c r="H277" s="868">
        <f t="shared" si="19"/>
        <v>0</v>
      </c>
    </row>
    <row r="278" spans="1:8" s="12" customFormat="1" ht="14.1" customHeight="1">
      <c r="A278" s="959" t="s">
        <v>2430</v>
      </c>
      <c r="B278" s="562" t="s">
        <v>1993</v>
      </c>
      <c r="C278" s="738" t="s">
        <v>130</v>
      </c>
      <c r="D278" s="969">
        <v>8719474812171</v>
      </c>
      <c r="E278" s="736">
        <v>5</v>
      </c>
      <c r="F278" s="1086">
        <v>1.75</v>
      </c>
      <c r="G278" s="544"/>
      <c r="H278" s="866">
        <f t="shared" si="19"/>
        <v>0</v>
      </c>
    </row>
    <row r="279" spans="1:8" s="12" customFormat="1" ht="14.1" customHeight="1">
      <c r="A279" s="959" t="s">
        <v>2431</v>
      </c>
      <c r="B279" s="562" t="s">
        <v>131</v>
      </c>
      <c r="C279" s="738" t="s">
        <v>106</v>
      </c>
      <c r="D279" s="970" t="s">
        <v>784</v>
      </c>
      <c r="E279" s="736">
        <v>6</v>
      </c>
      <c r="F279" s="1086">
        <v>1.75</v>
      </c>
      <c r="G279" s="544"/>
      <c r="H279" s="866">
        <f t="shared" si="19"/>
        <v>0</v>
      </c>
    </row>
    <row r="280" spans="1:8" s="12" customFormat="1" ht="14.1" customHeight="1">
      <c r="A280" s="959" t="s">
        <v>2432</v>
      </c>
      <c r="B280" s="562" t="s">
        <v>125</v>
      </c>
      <c r="C280" s="738" t="s">
        <v>130</v>
      </c>
      <c r="D280" s="960" t="s">
        <v>756</v>
      </c>
      <c r="E280" s="736">
        <v>5</v>
      </c>
      <c r="F280" s="1086">
        <v>1.75</v>
      </c>
      <c r="G280" s="544"/>
      <c r="H280" s="866">
        <f t="shared" si="19"/>
        <v>0</v>
      </c>
    </row>
    <row r="281" spans="1:8" s="12" customFormat="1" ht="14.1" customHeight="1">
      <c r="A281" s="959" t="s">
        <v>2433</v>
      </c>
      <c r="B281" s="562" t="s">
        <v>1994</v>
      </c>
      <c r="C281" s="738" t="s">
        <v>130</v>
      </c>
      <c r="D281" s="960">
        <v>8719497266586</v>
      </c>
      <c r="E281" s="736">
        <v>5</v>
      </c>
      <c r="F281" s="1086">
        <v>1.75</v>
      </c>
      <c r="G281" s="544"/>
      <c r="H281" s="866">
        <f t="shared" si="19"/>
        <v>0</v>
      </c>
    </row>
    <row r="282" spans="1:8" s="12" customFormat="1" ht="14.1" customHeight="1">
      <c r="A282" s="959" t="s">
        <v>2434</v>
      </c>
      <c r="B282" s="562" t="s">
        <v>758</v>
      </c>
      <c r="C282" s="738" t="s">
        <v>130</v>
      </c>
      <c r="D282" s="960" t="s">
        <v>759</v>
      </c>
      <c r="E282" s="736">
        <v>5</v>
      </c>
      <c r="F282" s="1086">
        <v>1.75</v>
      </c>
      <c r="G282" s="544"/>
      <c r="H282" s="866">
        <f t="shared" si="19"/>
        <v>0</v>
      </c>
    </row>
    <row r="283" spans="1:8" s="12" customFormat="1" ht="14.1" customHeight="1">
      <c r="A283" s="959" t="s">
        <v>2435</v>
      </c>
      <c r="B283" s="562" t="s">
        <v>122</v>
      </c>
      <c r="C283" s="738" t="s">
        <v>130</v>
      </c>
      <c r="D283" s="960" t="s">
        <v>761</v>
      </c>
      <c r="E283" s="736">
        <v>5</v>
      </c>
      <c r="F283" s="1086">
        <v>1.75</v>
      </c>
      <c r="G283" s="544"/>
      <c r="H283" s="866">
        <f t="shared" si="19"/>
        <v>0</v>
      </c>
    </row>
    <row r="284" spans="1:8" s="12" customFormat="1" ht="14.1" customHeight="1">
      <c r="A284" s="959" t="s">
        <v>2436</v>
      </c>
      <c r="B284" s="562" t="s">
        <v>123</v>
      </c>
      <c r="C284" s="738" t="s">
        <v>130</v>
      </c>
      <c r="D284" s="960" t="s">
        <v>763</v>
      </c>
      <c r="E284" s="736">
        <v>5</v>
      </c>
      <c r="F284" s="1086">
        <v>1.75</v>
      </c>
      <c r="G284" s="544"/>
      <c r="H284" s="866">
        <f t="shared" si="19"/>
        <v>0</v>
      </c>
    </row>
    <row r="285" spans="1:8" s="12" customFormat="1" ht="14.1" customHeight="1">
      <c r="A285" s="959" t="s">
        <v>2437</v>
      </c>
      <c r="B285" s="562" t="s">
        <v>136</v>
      </c>
      <c r="C285" s="738" t="s">
        <v>130</v>
      </c>
      <c r="D285" s="960" t="s">
        <v>765</v>
      </c>
      <c r="E285" s="736">
        <v>5</v>
      </c>
      <c r="F285" s="1086">
        <v>1.75</v>
      </c>
      <c r="G285" s="544"/>
      <c r="H285" s="866">
        <f t="shared" si="19"/>
        <v>0</v>
      </c>
    </row>
    <row r="286" spans="1:8" s="12" customFormat="1" ht="14.1" customHeight="1">
      <c r="A286" s="959" t="s">
        <v>2438</v>
      </c>
      <c r="B286" s="562" t="s">
        <v>767</v>
      </c>
      <c r="C286" s="738" t="s">
        <v>130</v>
      </c>
      <c r="D286" s="970" t="s">
        <v>768</v>
      </c>
      <c r="E286" s="736">
        <v>5</v>
      </c>
      <c r="F286" s="1086">
        <v>1.75</v>
      </c>
      <c r="G286" s="544"/>
      <c r="H286" s="866">
        <f t="shared" si="19"/>
        <v>0</v>
      </c>
    </row>
    <row r="287" spans="1:8" s="12" customFormat="1" ht="14.1" customHeight="1">
      <c r="A287" s="959" t="s">
        <v>2439</v>
      </c>
      <c r="B287" s="562" t="s">
        <v>128</v>
      </c>
      <c r="C287" s="738" t="s">
        <v>130</v>
      </c>
      <c r="D287" s="960" t="s">
        <v>770</v>
      </c>
      <c r="E287" s="736">
        <v>5</v>
      </c>
      <c r="F287" s="1086">
        <v>1.75</v>
      </c>
      <c r="G287" s="544"/>
      <c r="H287" s="866">
        <f t="shared" si="19"/>
        <v>0</v>
      </c>
    </row>
    <row r="288" spans="1:8" s="12" customFormat="1" ht="14.1" customHeight="1" thickBot="1">
      <c r="A288" s="963" t="s">
        <v>2440</v>
      </c>
      <c r="B288" s="964" t="s">
        <v>2664</v>
      </c>
      <c r="C288" s="741" t="s">
        <v>130</v>
      </c>
      <c r="D288" s="971" t="s">
        <v>772</v>
      </c>
      <c r="E288" s="1041">
        <v>6</v>
      </c>
      <c r="F288" s="1087">
        <v>1.75</v>
      </c>
      <c r="G288" s="852"/>
      <c r="H288" s="866">
        <f t="shared" si="19"/>
        <v>0</v>
      </c>
    </row>
    <row r="289" spans="1:8" s="12" customFormat="1" ht="27" customHeight="1" thickBot="1">
      <c r="A289" s="536" t="s">
        <v>1134</v>
      </c>
      <c r="B289" s="537" t="s">
        <v>3287</v>
      </c>
      <c r="C289" s="1025" t="s">
        <v>1164</v>
      </c>
      <c r="D289" s="933" t="s">
        <v>2796</v>
      </c>
      <c r="E289" s="1109" t="s">
        <v>138</v>
      </c>
      <c r="F289" s="1060" t="s">
        <v>1234</v>
      </c>
      <c r="G289" s="395" t="s">
        <v>3233</v>
      </c>
      <c r="H289" s="232" t="s">
        <v>2110</v>
      </c>
    </row>
    <row r="290" spans="1:8" s="12" customFormat="1" ht="14.1" customHeight="1">
      <c r="A290" s="972" t="s">
        <v>2441</v>
      </c>
      <c r="B290" s="957" t="s">
        <v>2665</v>
      </c>
      <c r="C290" s="1002" t="s">
        <v>130</v>
      </c>
      <c r="D290" s="976" t="s">
        <v>1998</v>
      </c>
      <c r="E290" s="1115">
        <v>5</v>
      </c>
      <c r="F290" s="1088">
        <v>1.75</v>
      </c>
      <c r="G290" s="849"/>
      <c r="H290" s="866">
        <f t="shared" si="19"/>
        <v>0</v>
      </c>
    </row>
    <row r="291" spans="1:8" s="12" customFormat="1" ht="14.1" customHeight="1">
      <c r="A291" s="959" t="s">
        <v>2442</v>
      </c>
      <c r="B291" s="562" t="s">
        <v>2666</v>
      </c>
      <c r="C291" s="738" t="s">
        <v>130</v>
      </c>
      <c r="D291" s="977" t="s">
        <v>2000</v>
      </c>
      <c r="E291" s="1116">
        <v>5</v>
      </c>
      <c r="F291" s="1089">
        <v>1.75</v>
      </c>
      <c r="G291" s="544"/>
      <c r="H291" s="866">
        <f t="shared" si="19"/>
        <v>0</v>
      </c>
    </row>
    <row r="292" spans="1:8" s="12" customFormat="1" ht="14.1" customHeight="1">
      <c r="A292" s="959" t="s">
        <v>2443</v>
      </c>
      <c r="B292" s="562" t="s">
        <v>3317</v>
      </c>
      <c r="C292" s="738" t="s">
        <v>130</v>
      </c>
      <c r="D292" s="978" t="s">
        <v>2756</v>
      </c>
      <c r="E292" s="1116">
        <v>5</v>
      </c>
      <c r="F292" s="1089">
        <v>1.75</v>
      </c>
      <c r="G292" s="544"/>
      <c r="H292" s="866">
        <f t="shared" si="19"/>
        <v>0</v>
      </c>
    </row>
    <row r="293" spans="1:8" s="12" customFormat="1" ht="14.1" customHeight="1">
      <c r="A293" s="959" t="s">
        <v>2444</v>
      </c>
      <c r="B293" s="562" t="s">
        <v>775</v>
      </c>
      <c r="C293" s="738" t="s">
        <v>130</v>
      </c>
      <c r="D293" s="977" t="s">
        <v>776</v>
      </c>
      <c r="E293" s="1116">
        <v>5</v>
      </c>
      <c r="F293" s="1089">
        <v>1.75</v>
      </c>
      <c r="G293" s="544"/>
      <c r="H293" s="866">
        <f t="shared" si="19"/>
        <v>0</v>
      </c>
    </row>
    <row r="294" spans="1:8" s="12" customFormat="1" ht="14.1" customHeight="1">
      <c r="A294" s="959" t="s">
        <v>2445</v>
      </c>
      <c r="B294" s="562" t="s">
        <v>132</v>
      </c>
      <c r="C294" s="738" t="s">
        <v>130</v>
      </c>
      <c r="D294" s="977" t="s">
        <v>778</v>
      </c>
      <c r="E294" s="1116">
        <v>5</v>
      </c>
      <c r="F294" s="1089">
        <v>1.75</v>
      </c>
      <c r="G294" s="544"/>
      <c r="H294" s="866">
        <f t="shared" si="19"/>
        <v>0</v>
      </c>
    </row>
    <row r="295" spans="1:8" ht="14.1" customHeight="1">
      <c r="A295" s="959" t="s">
        <v>2446</v>
      </c>
      <c r="B295" s="562" t="s">
        <v>2001</v>
      </c>
      <c r="C295" s="738" t="s">
        <v>130</v>
      </c>
      <c r="D295" s="977" t="s">
        <v>780</v>
      </c>
      <c r="E295" s="1116">
        <v>5</v>
      </c>
      <c r="F295" s="1089">
        <v>1.75</v>
      </c>
      <c r="G295" s="541"/>
      <c r="H295" s="866">
        <f t="shared" si="19"/>
        <v>0</v>
      </c>
    </row>
    <row r="296" spans="1:8" s="12" customFormat="1" ht="14.1" customHeight="1" thickBot="1">
      <c r="A296" s="963" t="s">
        <v>2447</v>
      </c>
      <c r="B296" s="973" t="s">
        <v>2667</v>
      </c>
      <c r="C296" s="741" t="s">
        <v>130</v>
      </c>
      <c r="D296" s="979">
        <v>8719497266593</v>
      </c>
      <c r="E296" s="1117">
        <v>5</v>
      </c>
      <c r="F296" s="1090">
        <v>1.75</v>
      </c>
      <c r="G296" s="852"/>
      <c r="H296" s="866">
        <f t="shared" si="19"/>
        <v>0</v>
      </c>
    </row>
    <row r="297" spans="1:8" s="12" customFormat="1" ht="27" customHeight="1" thickBot="1">
      <c r="A297" s="536" t="s">
        <v>1134</v>
      </c>
      <c r="B297" s="537" t="s">
        <v>3288</v>
      </c>
      <c r="C297" s="1025" t="s">
        <v>1164</v>
      </c>
      <c r="D297" s="933" t="s">
        <v>2796</v>
      </c>
      <c r="E297" s="1109" t="s">
        <v>138</v>
      </c>
      <c r="F297" s="1060" t="s">
        <v>1234</v>
      </c>
      <c r="G297" s="395" t="s">
        <v>3233</v>
      </c>
      <c r="H297" s="232" t="s">
        <v>2110</v>
      </c>
    </row>
    <row r="298" spans="1:8" s="12" customFormat="1" ht="14.1" customHeight="1">
      <c r="A298" s="980" t="s">
        <v>2449</v>
      </c>
      <c r="B298" s="562" t="s">
        <v>786</v>
      </c>
      <c r="C298" s="738" t="s">
        <v>56</v>
      </c>
      <c r="D298" s="986" t="s">
        <v>787</v>
      </c>
      <c r="E298" s="736">
        <v>10</v>
      </c>
      <c r="F298" s="1091">
        <v>1.75</v>
      </c>
      <c r="G298" s="544"/>
      <c r="H298" s="866">
        <f t="shared" si="19"/>
        <v>0</v>
      </c>
    </row>
    <row r="299" spans="1:8" s="12" customFormat="1" ht="14.1" customHeight="1">
      <c r="A299" s="959" t="s">
        <v>2451</v>
      </c>
      <c r="B299" s="562" t="s">
        <v>2008</v>
      </c>
      <c r="C299" s="738" t="s">
        <v>2</v>
      </c>
      <c r="D299" s="977" t="s">
        <v>792</v>
      </c>
      <c r="E299" s="736">
        <v>7</v>
      </c>
      <c r="F299" s="1091">
        <v>1.75</v>
      </c>
      <c r="G299" s="544"/>
      <c r="H299" s="866">
        <f t="shared" si="19"/>
        <v>0</v>
      </c>
    </row>
    <row r="300" spans="1:8" s="12" customFormat="1" ht="14.1" customHeight="1">
      <c r="A300" s="980" t="s">
        <v>2452</v>
      </c>
      <c r="B300" s="562" t="s">
        <v>789</v>
      </c>
      <c r="C300" s="738" t="s">
        <v>54</v>
      </c>
      <c r="D300" s="737" t="s">
        <v>790</v>
      </c>
      <c r="E300" s="736">
        <v>10</v>
      </c>
      <c r="F300" s="1091">
        <v>1.75</v>
      </c>
      <c r="G300" s="544"/>
      <c r="H300" s="866">
        <f t="shared" si="19"/>
        <v>0</v>
      </c>
    </row>
    <row r="301" spans="1:8" s="12" customFormat="1" ht="14.1" customHeight="1">
      <c r="A301" s="980" t="s">
        <v>2453</v>
      </c>
      <c r="B301" s="562" t="s">
        <v>58</v>
      </c>
      <c r="C301" s="738" t="s">
        <v>2</v>
      </c>
      <c r="D301" s="977" t="s">
        <v>794</v>
      </c>
      <c r="E301" s="736">
        <v>7</v>
      </c>
      <c r="F301" s="1091">
        <v>1.75</v>
      </c>
      <c r="G301" s="544"/>
      <c r="H301" s="866">
        <f t="shared" si="19"/>
        <v>0</v>
      </c>
    </row>
    <row r="302" spans="1:8" s="12" customFormat="1" ht="14.1" customHeight="1">
      <c r="A302" s="959" t="s">
        <v>2454</v>
      </c>
      <c r="B302" s="562" t="s">
        <v>796</v>
      </c>
      <c r="C302" s="738" t="s">
        <v>2</v>
      </c>
      <c r="D302" s="977" t="s">
        <v>797</v>
      </c>
      <c r="E302" s="736">
        <v>7</v>
      </c>
      <c r="F302" s="1091">
        <v>1.75</v>
      </c>
      <c r="G302" s="544"/>
      <c r="H302" s="866">
        <f t="shared" si="19"/>
        <v>0</v>
      </c>
    </row>
    <row r="303" spans="1:8" s="12" customFormat="1" ht="14.1" customHeight="1">
      <c r="A303" s="959" t="s">
        <v>2455</v>
      </c>
      <c r="B303" s="562" t="s">
        <v>2668</v>
      </c>
      <c r="C303" s="738" t="s">
        <v>2</v>
      </c>
      <c r="D303" s="977" t="s">
        <v>2011</v>
      </c>
      <c r="E303" s="736">
        <v>5</v>
      </c>
      <c r="F303" s="1091">
        <v>1.75</v>
      </c>
      <c r="G303" s="850"/>
      <c r="H303" s="867">
        <f t="shared" si="19"/>
        <v>0</v>
      </c>
    </row>
    <row r="304" spans="1:8" s="12" customFormat="1" ht="14.1" customHeight="1">
      <c r="A304" s="980" t="s">
        <v>2456</v>
      </c>
      <c r="B304" s="562" t="s">
        <v>1272</v>
      </c>
      <c r="C304" s="738" t="s">
        <v>2</v>
      </c>
      <c r="D304" s="977">
        <v>8719497266609</v>
      </c>
      <c r="E304" s="736">
        <v>7</v>
      </c>
      <c r="F304" s="1091">
        <v>1.75</v>
      </c>
      <c r="G304" s="544"/>
      <c r="H304" s="866">
        <f t="shared" si="19"/>
        <v>0</v>
      </c>
    </row>
    <row r="305" spans="1:8" s="12" customFormat="1" ht="14.1" customHeight="1">
      <c r="A305" s="959" t="s">
        <v>2457</v>
      </c>
      <c r="B305" s="562" t="s">
        <v>63</v>
      </c>
      <c r="C305" s="738" t="s">
        <v>2</v>
      </c>
      <c r="D305" s="977" t="s">
        <v>799</v>
      </c>
      <c r="E305" s="736">
        <v>10</v>
      </c>
      <c r="F305" s="1091">
        <v>1.75</v>
      </c>
      <c r="G305" s="544"/>
      <c r="H305" s="866">
        <f t="shared" si="19"/>
        <v>0</v>
      </c>
    </row>
    <row r="306" spans="1:8" s="12" customFormat="1" ht="14.1" customHeight="1">
      <c r="A306" s="983" t="s">
        <v>2458</v>
      </c>
      <c r="B306" s="561" t="s">
        <v>801</v>
      </c>
      <c r="C306" s="1036" t="s">
        <v>164</v>
      </c>
      <c r="D306" s="987" t="s">
        <v>802</v>
      </c>
      <c r="E306" s="1053">
        <v>5</v>
      </c>
      <c r="F306" s="1079">
        <v>2.2000000000000002</v>
      </c>
      <c r="G306" s="853"/>
      <c r="H306" s="868">
        <f t="shared" si="19"/>
        <v>0</v>
      </c>
    </row>
    <row r="307" spans="1:8" s="12" customFormat="1" ht="14.1" customHeight="1">
      <c r="A307" s="959" t="s">
        <v>2459</v>
      </c>
      <c r="B307" s="562" t="s">
        <v>804</v>
      </c>
      <c r="C307" s="738" t="s">
        <v>2</v>
      </c>
      <c r="D307" s="988" t="s">
        <v>805</v>
      </c>
      <c r="E307" s="736">
        <v>7</v>
      </c>
      <c r="F307" s="1091">
        <v>1.75</v>
      </c>
      <c r="G307" s="544"/>
      <c r="H307" s="866">
        <f t="shared" si="19"/>
        <v>0</v>
      </c>
    </row>
    <row r="308" spans="1:8" s="12" customFormat="1" ht="14.1" customHeight="1">
      <c r="A308" s="980" t="s">
        <v>2460</v>
      </c>
      <c r="B308" s="562" t="s">
        <v>1679</v>
      </c>
      <c r="C308" s="738" t="s">
        <v>2</v>
      </c>
      <c r="D308" s="977">
        <v>8719497266616</v>
      </c>
      <c r="E308" s="736">
        <v>7</v>
      </c>
      <c r="F308" s="1091">
        <v>1.75</v>
      </c>
      <c r="G308" s="544"/>
      <c r="H308" s="866">
        <f t="shared" si="19"/>
        <v>0</v>
      </c>
    </row>
    <row r="309" spans="1:8" s="12" customFormat="1" ht="14.1" customHeight="1">
      <c r="A309" s="959" t="s">
        <v>2462</v>
      </c>
      <c r="B309" s="562" t="s">
        <v>133</v>
      </c>
      <c r="C309" s="738" t="s">
        <v>2</v>
      </c>
      <c r="D309" s="988" t="s">
        <v>807</v>
      </c>
      <c r="E309" s="736">
        <v>5</v>
      </c>
      <c r="F309" s="1091">
        <v>1.75</v>
      </c>
      <c r="G309" s="850"/>
      <c r="H309" s="867">
        <f t="shared" si="19"/>
        <v>0</v>
      </c>
    </row>
    <row r="310" spans="1:8" s="12" customFormat="1" ht="14.1" customHeight="1">
      <c r="A310" s="959" t="s">
        <v>2463</v>
      </c>
      <c r="B310" s="562" t="s">
        <v>55</v>
      </c>
      <c r="C310" s="738" t="s">
        <v>2</v>
      </c>
      <c r="D310" s="988" t="s">
        <v>809</v>
      </c>
      <c r="E310" s="736">
        <v>7</v>
      </c>
      <c r="F310" s="1091">
        <v>1.75</v>
      </c>
      <c r="G310" s="544"/>
      <c r="H310" s="866">
        <f t="shared" si="19"/>
        <v>0</v>
      </c>
    </row>
    <row r="311" spans="1:8" s="12" customFormat="1" ht="14.1" customHeight="1">
      <c r="A311" s="959" t="s">
        <v>2464</v>
      </c>
      <c r="B311" s="562" t="s">
        <v>2669</v>
      </c>
      <c r="C311" s="738" t="s">
        <v>54</v>
      </c>
      <c r="D311" s="989" t="s">
        <v>2757</v>
      </c>
      <c r="E311" s="736">
        <v>10</v>
      </c>
      <c r="F311" s="1091">
        <v>1.75</v>
      </c>
      <c r="G311" s="544"/>
      <c r="H311" s="866">
        <f t="shared" si="19"/>
        <v>0</v>
      </c>
    </row>
    <row r="312" spans="1:8" s="12" customFormat="1" ht="14.1" customHeight="1">
      <c r="A312" s="985" t="s">
        <v>2465</v>
      </c>
      <c r="B312" s="561" t="s">
        <v>3318</v>
      </c>
      <c r="C312" s="1036" t="s">
        <v>2</v>
      </c>
      <c r="D312" s="990" t="s">
        <v>2758</v>
      </c>
      <c r="E312" s="1053">
        <v>10</v>
      </c>
      <c r="F312" s="1079">
        <v>2.1</v>
      </c>
      <c r="G312" s="853"/>
      <c r="H312" s="868">
        <f t="shared" si="19"/>
        <v>0</v>
      </c>
    </row>
    <row r="313" spans="1:8" s="12" customFormat="1" ht="14.1" customHeight="1">
      <c r="A313" s="983" t="s">
        <v>2466</v>
      </c>
      <c r="B313" s="561" t="s">
        <v>2013</v>
      </c>
      <c r="C313" s="1036" t="s">
        <v>106</v>
      </c>
      <c r="D313" s="987">
        <v>8719474812072</v>
      </c>
      <c r="E313" s="1053">
        <v>5</v>
      </c>
      <c r="F313" s="1079">
        <v>2.2999999999999998</v>
      </c>
      <c r="G313" s="853"/>
      <c r="H313" s="868">
        <f t="shared" si="19"/>
        <v>0</v>
      </c>
    </row>
    <row r="314" spans="1:8" s="12" customFormat="1" ht="14.1" customHeight="1">
      <c r="A314" s="980" t="s">
        <v>2467</v>
      </c>
      <c r="B314" s="562" t="s">
        <v>2670</v>
      </c>
      <c r="C314" s="738" t="s">
        <v>106</v>
      </c>
      <c r="D314" s="977" t="s">
        <v>2759</v>
      </c>
      <c r="E314" s="736">
        <v>5</v>
      </c>
      <c r="F314" s="1091">
        <v>1.75</v>
      </c>
      <c r="G314" s="852"/>
      <c r="H314" s="869">
        <f t="shared" si="19"/>
        <v>0</v>
      </c>
    </row>
    <row r="315" spans="1:8" s="12" customFormat="1" ht="14.1" customHeight="1">
      <c r="A315" s="959" t="s">
        <v>2468</v>
      </c>
      <c r="B315" s="562" t="s">
        <v>811</v>
      </c>
      <c r="C315" s="738" t="s">
        <v>2</v>
      </c>
      <c r="D315" s="977" t="s">
        <v>812</v>
      </c>
      <c r="E315" s="736">
        <v>10</v>
      </c>
      <c r="F315" s="1091">
        <v>1.75</v>
      </c>
      <c r="G315" s="846"/>
      <c r="H315" s="869">
        <f t="shared" si="19"/>
        <v>0</v>
      </c>
    </row>
    <row r="316" spans="1:8" s="30" customFormat="1" ht="14.1" customHeight="1">
      <c r="A316" s="959" t="s">
        <v>2469</v>
      </c>
      <c r="B316" s="562" t="s">
        <v>2671</v>
      </c>
      <c r="C316" s="738" t="s">
        <v>106</v>
      </c>
      <c r="D316" s="977" t="s">
        <v>2016</v>
      </c>
      <c r="E316" s="736">
        <v>7</v>
      </c>
      <c r="F316" s="1091">
        <v>1.75</v>
      </c>
      <c r="G316" s="849"/>
      <c r="H316" s="866">
        <f t="shared" si="19"/>
        <v>0</v>
      </c>
    </row>
    <row r="317" spans="1:8" s="12" customFormat="1" ht="14.1" customHeight="1">
      <c r="A317" s="959" t="s">
        <v>2470</v>
      </c>
      <c r="B317" s="562" t="s">
        <v>59</v>
      </c>
      <c r="C317" s="738" t="s">
        <v>2</v>
      </c>
      <c r="D317" s="977" t="s">
        <v>814</v>
      </c>
      <c r="E317" s="736">
        <v>7</v>
      </c>
      <c r="F317" s="1091">
        <v>1.75</v>
      </c>
      <c r="G317" s="544"/>
      <c r="H317" s="866">
        <f t="shared" si="19"/>
        <v>0</v>
      </c>
    </row>
    <row r="318" spans="1:8" s="12" customFormat="1" ht="14.1" customHeight="1" thickBot="1">
      <c r="A318" s="980" t="s">
        <v>2471</v>
      </c>
      <c r="B318" s="562" t="s">
        <v>1226</v>
      </c>
      <c r="C318" s="738" t="s">
        <v>2</v>
      </c>
      <c r="D318" s="977" t="s">
        <v>816</v>
      </c>
      <c r="E318" s="736">
        <v>10</v>
      </c>
      <c r="F318" s="1091">
        <v>1.75</v>
      </c>
      <c r="G318" s="544"/>
      <c r="H318" s="866">
        <f t="shared" ref="H318:H335" si="20">SUM(G318*F318)</f>
        <v>0</v>
      </c>
    </row>
    <row r="319" spans="1:8" s="12" customFormat="1" ht="27" customHeight="1" thickBot="1">
      <c r="A319" s="536" t="s">
        <v>1134</v>
      </c>
      <c r="B319" s="537" t="s">
        <v>2814</v>
      </c>
      <c r="C319" s="1025" t="s">
        <v>1164</v>
      </c>
      <c r="D319" s="933" t="s">
        <v>2796</v>
      </c>
      <c r="E319" s="1109" t="s">
        <v>138</v>
      </c>
      <c r="F319" s="1060" t="s">
        <v>1234</v>
      </c>
      <c r="G319" s="395" t="s">
        <v>3233</v>
      </c>
      <c r="H319" s="232" t="s">
        <v>2110</v>
      </c>
    </row>
    <row r="320" spans="1:8" s="12" customFormat="1" ht="14.1" customHeight="1">
      <c r="A320" s="972" t="s">
        <v>2472</v>
      </c>
      <c r="B320" s="957" t="s">
        <v>680</v>
      </c>
      <c r="C320" s="1040" t="s">
        <v>240</v>
      </c>
      <c r="D320" s="976" t="s">
        <v>681</v>
      </c>
      <c r="E320" s="1040">
        <v>5</v>
      </c>
      <c r="F320" s="1091">
        <v>1.75</v>
      </c>
      <c r="G320" s="544"/>
      <c r="H320" s="866">
        <f t="shared" si="20"/>
        <v>0</v>
      </c>
    </row>
    <row r="321" spans="1:8" s="12" customFormat="1" ht="14.1" customHeight="1">
      <c r="A321" s="959" t="s">
        <v>2473</v>
      </c>
      <c r="B321" s="562" t="s">
        <v>683</v>
      </c>
      <c r="C321" s="736" t="s">
        <v>240</v>
      </c>
      <c r="D321" s="977" t="s">
        <v>684</v>
      </c>
      <c r="E321" s="736">
        <v>5</v>
      </c>
      <c r="F321" s="1091">
        <v>1.75</v>
      </c>
      <c r="G321" s="544"/>
      <c r="H321" s="866">
        <f t="shared" si="20"/>
        <v>0</v>
      </c>
    </row>
    <row r="322" spans="1:8" s="12" customFormat="1" ht="14.1" customHeight="1">
      <c r="A322" s="959" t="s">
        <v>2474</v>
      </c>
      <c r="B322" s="562" t="s">
        <v>686</v>
      </c>
      <c r="C322" s="736" t="s">
        <v>240</v>
      </c>
      <c r="D322" s="986" t="s">
        <v>687</v>
      </c>
      <c r="E322" s="736">
        <v>5</v>
      </c>
      <c r="F322" s="1091">
        <v>1.75</v>
      </c>
      <c r="G322" s="544"/>
      <c r="H322" s="866">
        <f t="shared" si="20"/>
        <v>0</v>
      </c>
    </row>
    <row r="323" spans="1:8" s="12" customFormat="1" ht="14.1" customHeight="1">
      <c r="A323" s="959" t="s">
        <v>2475</v>
      </c>
      <c r="B323" s="562" t="s">
        <v>689</v>
      </c>
      <c r="C323" s="736" t="s">
        <v>240</v>
      </c>
      <c r="D323" s="986" t="s">
        <v>690</v>
      </c>
      <c r="E323" s="736">
        <v>5</v>
      </c>
      <c r="F323" s="1091">
        <v>1.75</v>
      </c>
      <c r="G323" s="544"/>
      <c r="H323" s="866">
        <f t="shared" si="20"/>
        <v>0</v>
      </c>
    </row>
    <row r="324" spans="1:8" s="30" customFormat="1" ht="14.1" customHeight="1">
      <c r="A324" s="959" t="s">
        <v>2476</v>
      </c>
      <c r="B324" s="562" t="s">
        <v>692</v>
      </c>
      <c r="C324" s="736" t="s">
        <v>240</v>
      </c>
      <c r="D324" s="977" t="s">
        <v>693</v>
      </c>
      <c r="E324" s="736">
        <v>5</v>
      </c>
      <c r="F324" s="1091">
        <v>1.75</v>
      </c>
      <c r="G324" s="544"/>
      <c r="H324" s="866">
        <f t="shared" si="20"/>
        <v>0</v>
      </c>
    </row>
    <row r="325" spans="1:8" s="12" customFormat="1" ht="14.1" customHeight="1">
      <c r="A325" s="959" t="s">
        <v>2477</v>
      </c>
      <c r="B325" s="562" t="s">
        <v>67</v>
      </c>
      <c r="C325" s="736" t="s">
        <v>240</v>
      </c>
      <c r="D325" s="977" t="s">
        <v>695</v>
      </c>
      <c r="E325" s="736">
        <v>5</v>
      </c>
      <c r="F325" s="1091">
        <v>1.75</v>
      </c>
      <c r="G325" s="544"/>
      <c r="H325" s="866">
        <f t="shared" si="20"/>
        <v>0</v>
      </c>
    </row>
    <row r="326" spans="1:8" s="12" customFormat="1" ht="14.1" customHeight="1">
      <c r="A326" s="959" t="s">
        <v>2478</v>
      </c>
      <c r="B326" s="562" t="s">
        <v>699</v>
      </c>
      <c r="C326" s="736" t="s">
        <v>240</v>
      </c>
      <c r="D326" s="977" t="s">
        <v>700</v>
      </c>
      <c r="E326" s="736">
        <v>5</v>
      </c>
      <c r="F326" s="1091">
        <v>1.75</v>
      </c>
      <c r="G326" s="544"/>
      <c r="H326" s="866">
        <f t="shared" si="20"/>
        <v>0</v>
      </c>
    </row>
    <row r="327" spans="1:8" s="12" customFormat="1" ht="14.1" customHeight="1">
      <c r="A327" s="959" t="s">
        <v>2479</v>
      </c>
      <c r="B327" s="562" t="s">
        <v>703</v>
      </c>
      <c r="C327" s="736" t="s">
        <v>240</v>
      </c>
      <c r="D327" s="977" t="s">
        <v>704</v>
      </c>
      <c r="E327" s="736">
        <v>5</v>
      </c>
      <c r="F327" s="1091">
        <v>1.75</v>
      </c>
      <c r="G327" s="544"/>
      <c r="H327" s="866">
        <f t="shared" si="20"/>
        <v>0</v>
      </c>
    </row>
    <row r="328" spans="1:8" s="12" customFormat="1" ht="14.1" customHeight="1">
      <c r="A328" s="959" t="s">
        <v>2480</v>
      </c>
      <c r="B328" s="562" t="s">
        <v>706</v>
      </c>
      <c r="C328" s="736" t="s">
        <v>240</v>
      </c>
      <c r="D328" s="986" t="s">
        <v>707</v>
      </c>
      <c r="E328" s="736">
        <v>5</v>
      </c>
      <c r="F328" s="1091">
        <v>1.75</v>
      </c>
      <c r="G328" s="544"/>
      <c r="H328" s="866">
        <f t="shared" si="20"/>
        <v>0</v>
      </c>
    </row>
    <row r="329" spans="1:8" s="12" customFormat="1" ht="14.1" customHeight="1">
      <c r="A329" s="959" t="s">
        <v>2481</v>
      </c>
      <c r="B329" s="562" t="s">
        <v>2672</v>
      </c>
      <c r="C329" s="736" t="s">
        <v>240</v>
      </c>
      <c r="D329" s="978" t="s">
        <v>2760</v>
      </c>
      <c r="E329" s="736">
        <v>5</v>
      </c>
      <c r="F329" s="1091">
        <v>1.75</v>
      </c>
      <c r="G329" s="544"/>
      <c r="H329" s="866">
        <f t="shared" si="20"/>
        <v>0</v>
      </c>
    </row>
    <row r="330" spans="1:8" s="30" customFormat="1" ht="14.1" customHeight="1">
      <c r="A330" s="959" t="s">
        <v>2482</v>
      </c>
      <c r="B330" s="562" t="s">
        <v>241</v>
      </c>
      <c r="C330" s="736" t="s">
        <v>240</v>
      </c>
      <c r="D330" s="986" t="s">
        <v>709</v>
      </c>
      <c r="E330" s="736">
        <v>5</v>
      </c>
      <c r="F330" s="1091">
        <v>1.75</v>
      </c>
      <c r="G330" s="544"/>
      <c r="H330" s="866">
        <f t="shared" si="20"/>
        <v>0</v>
      </c>
    </row>
    <row r="331" spans="1:8" s="12" customFormat="1" ht="14.1" customHeight="1">
      <c r="A331" s="959" t="s">
        <v>2483</v>
      </c>
      <c r="B331" s="562" t="s">
        <v>69</v>
      </c>
      <c r="C331" s="736" t="s">
        <v>240</v>
      </c>
      <c r="D331" s="977" t="s">
        <v>711</v>
      </c>
      <c r="E331" s="736">
        <v>5</v>
      </c>
      <c r="F331" s="1091">
        <v>1.75</v>
      </c>
      <c r="G331" s="544"/>
      <c r="H331" s="866">
        <f t="shared" si="20"/>
        <v>0</v>
      </c>
    </row>
    <row r="332" spans="1:8" s="12" customFormat="1" ht="14.1" customHeight="1">
      <c r="A332" s="961" t="s">
        <v>2484</v>
      </c>
      <c r="B332" s="562" t="s">
        <v>1980</v>
      </c>
      <c r="C332" s="736" t="s">
        <v>240</v>
      </c>
      <c r="D332" s="986" t="s">
        <v>713</v>
      </c>
      <c r="E332" s="736">
        <v>5</v>
      </c>
      <c r="F332" s="1091">
        <v>1.75</v>
      </c>
      <c r="G332" s="544"/>
      <c r="H332" s="866">
        <f t="shared" si="20"/>
        <v>0</v>
      </c>
    </row>
    <row r="333" spans="1:8" s="12" customFormat="1" ht="14.1" customHeight="1">
      <c r="A333" s="961" t="s">
        <v>2485</v>
      </c>
      <c r="B333" s="991" t="s">
        <v>1983</v>
      </c>
      <c r="C333" s="736" t="s">
        <v>1216</v>
      </c>
      <c r="D333" s="986">
        <v>8719497266579</v>
      </c>
      <c r="E333" s="736">
        <v>3</v>
      </c>
      <c r="F333" s="1091">
        <v>1.75</v>
      </c>
      <c r="G333" s="544"/>
      <c r="H333" s="866">
        <f t="shared" si="20"/>
        <v>0</v>
      </c>
    </row>
    <row r="334" spans="1:8" s="12" customFormat="1" ht="14.1" customHeight="1">
      <c r="A334" s="961" t="s">
        <v>2486</v>
      </c>
      <c r="B334" s="991" t="s">
        <v>3319</v>
      </c>
      <c r="C334" s="736" t="s">
        <v>1216</v>
      </c>
      <c r="D334" s="986">
        <v>8719497266562</v>
      </c>
      <c r="E334" s="736">
        <v>3</v>
      </c>
      <c r="F334" s="1091">
        <v>1.75</v>
      </c>
      <c r="G334" s="544"/>
      <c r="H334" s="866">
        <f t="shared" si="20"/>
        <v>0</v>
      </c>
    </row>
    <row r="335" spans="1:8" s="12" customFormat="1" ht="14.1" customHeight="1" thickBot="1">
      <c r="A335" s="992" t="s">
        <v>2487</v>
      </c>
      <c r="B335" s="973" t="s">
        <v>1981</v>
      </c>
      <c r="C335" s="1041" t="s">
        <v>1216</v>
      </c>
      <c r="D335" s="979">
        <v>8719497266555</v>
      </c>
      <c r="E335" s="1041">
        <v>3</v>
      </c>
      <c r="F335" s="1091">
        <v>1.75</v>
      </c>
      <c r="G335" s="544"/>
      <c r="H335" s="866">
        <f t="shared" si="20"/>
        <v>0</v>
      </c>
    </row>
    <row r="336" spans="1:8" s="12" customFormat="1" ht="27" customHeight="1" thickBot="1">
      <c r="A336" s="536" t="s">
        <v>1134</v>
      </c>
      <c r="B336" s="537" t="s">
        <v>75</v>
      </c>
      <c r="C336" s="1025" t="s">
        <v>1164</v>
      </c>
      <c r="D336" s="933" t="s">
        <v>2796</v>
      </c>
      <c r="E336" s="1109" t="s">
        <v>138</v>
      </c>
      <c r="F336" s="1060" t="s">
        <v>1234</v>
      </c>
      <c r="G336" s="395" t="s">
        <v>3233</v>
      </c>
      <c r="H336" s="232" t="s">
        <v>2110</v>
      </c>
    </row>
    <row r="337" spans="1:8" s="12" customFormat="1" ht="14.1" customHeight="1">
      <c r="A337" s="972" t="s">
        <v>2506</v>
      </c>
      <c r="B337" s="957" t="s">
        <v>2029</v>
      </c>
      <c r="C337" s="1002" t="s">
        <v>106</v>
      </c>
      <c r="D337" s="976">
        <v>8719474812133</v>
      </c>
      <c r="E337" s="1040">
        <v>5</v>
      </c>
      <c r="F337" s="1092">
        <v>1.75</v>
      </c>
      <c r="G337" s="849"/>
      <c r="H337" s="866">
        <f t="shared" ref="H337:H365" si="21">SUM(G337*F337)</f>
        <v>0</v>
      </c>
    </row>
    <row r="338" spans="1:8" s="12" customFormat="1" ht="14.1" customHeight="1">
      <c r="A338" s="959" t="s">
        <v>2507</v>
      </c>
      <c r="B338" s="562" t="s">
        <v>2676</v>
      </c>
      <c r="C338" s="738" t="s">
        <v>2</v>
      </c>
      <c r="D338" s="977">
        <v>8720143932465</v>
      </c>
      <c r="E338" s="736">
        <v>5</v>
      </c>
      <c r="F338" s="1091">
        <v>1.75</v>
      </c>
      <c r="G338" s="544"/>
      <c r="H338" s="866">
        <f t="shared" si="21"/>
        <v>0</v>
      </c>
    </row>
    <row r="339" spans="1:8" s="12" customFormat="1" ht="14.1" customHeight="1">
      <c r="A339" s="959" t="s">
        <v>2508</v>
      </c>
      <c r="B339" s="562" t="s">
        <v>860</v>
      </c>
      <c r="C339" s="736" t="s">
        <v>596</v>
      </c>
      <c r="D339" s="986">
        <v>8719274543138</v>
      </c>
      <c r="E339" s="736">
        <v>15</v>
      </c>
      <c r="F339" s="1091">
        <v>1.75</v>
      </c>
      <c r="G339" s="544"/>
      <c r="H339" s="866">
        <f t="shared" si="21"/>
        <v>0</v>
      </c>
    </row>
    <row r="340" spans="1:8" s="12" customFormat="1" ht="14.1" customHeight="1">
      <c r="A340" s="993" t="s">
        <v>2509</v>
      </c>
      <c r="B340" s="562" t="s">
        <v>862</v>
      </c>
      <c r="C340" s="738" t="s">
        <v>106</v>
      </c>
      <c r="D340" s="977">
        <v>8719274543145</v>
      </c>
      <c r="E340" s="736">
        <v>5</v>
      </c>
      <c r="F340" s="1091">
        <v>1.75</v>
      </c>
      <c r="G340" s="544"/>
      <c r="H340" s="866">
        <f t="shared" si="21"/>
        <v>0</v>
      </c>
    </row>
    <row r="341" spans="1:8" s="12" customFormat="1" ht="14.1" customHeight="1">
      <c r="A341" s="993" t="s">
        <v>2510</v>
      </c>
      <c r="B341" s="562" t="s">
        <v>3320</v>
      </c>
      <c r="C341" s="738"/>
      <c r="D341" s="978" t="s">
        <v>2762</v>
      </c>
      <c r="E341" s="736">
        <v>10</v>
      </c>
      <c r="F341" s="1091">
        <v>1.75</v>
      </c>
      <c r="G341" s="544"/>
      <c r="H341" s="866">
        <f t="shared" si="21"/>
        <v>0</v>
      </c>
    </row>
    <row r="342" spans="1:8" s="12" customFormat="1" ht="14.1" customHeight="1">
      <c r="A342" s="993" t="s">
        <v>2511</v>
      </c>
      <c r="B342" s="562" t="s">
        <v>155</v>
      </c>
      <c r="C342" s="738" t="s">
        <v>130</v>
      </c>
      <c r="D342" s="977">
        <v>8719274543190</v>
      </c>
      <c r="E342" s="736">
        <v>1</v>
      </c>
      <c r="F342" s="1091">
        <v>1.75</v>
      </c>
      <c r="G342" s="544"/>
      <c r="H342" s="866">
        <f t="shared" si="21"/>
        <v>0</v>
      </c>
    </row>
    <row r="343" spans="1:8" s="12" customFormat="1" ht="14.1" customHeight="1">
      <c r="A343" s="959" t="s">
        <v>2512</v>
      </c>
      <c r="B343" s="562" t="s">
        <v>145</v>
      </c>
      <c r="C343" s="738" t="s">
        <v>156</v>
      </c>
      <c r="D343" s="977">
        <v>8719274543152</v>
      </c>
      <c r="E343" s="736">
        <v>1</v>
      </c>
      <c r="F343" s="1091">
        <v>1.75</v>
      </c>
      <c r="G343" s="544"/>
      <c r="H343" s="866">
        <f t="shared" si="21"/>
        <v>0</v>
      </c>
    </row>
    <row r="344" spans="1:8" s="30" customFormat="1" ht="14.1" customHeight="1">
      <c r="A344" s="560" t="s">
        <v>2513</v>
      </c>
      <c r="B344" s="561" t="s">
        <v>152</v>
      </c>
      <c r="C344" s="1036" t="s">
        <v>156</v>
      </c>
      <c r="D344" s="987">
        <v>8719274543169</v>
      </c>
      <c r="E344" s="1053">
        <v>1</v>
      </c>
      <c r="F344" s="1079">
        <v>2.5</v>
      </c>
      <c r="G344" s="853"/>
      <c r="H344" s="868">
        <f t="shared" si="21"/>
        <v>0</v>
      </c>
    </row>
    <row r="345" spans="1:8" s="12" customFormat="1" ht="14.1" customHeight="1">
      <c r="A345" s="993" t="s">
        <v>2514</v>
      </c>
      <c r="B345" s="562" t="s">
        <v>2677</v>
      </c>
      <c r="C345" s="738" t="s">
        <v>867</v>
      </c>
      <c r="D345" s="977">
        <v>8719274543176</v>
      </c>
      <c r="E345" s="736">
        <v>5</v>
      </c>
      <c r="F345" s="1091">
        <v>1.75</v>
      </c>
      <c r="G345" s="544"/>
      <c r="H345" s="866">
        <f t="shared" si="21"/>
        <v>0</v>
      </c>
    </row>
    <row r="346" spans="1:8" s="12" customFormat="1" ht="14.1" customHeight="1">
      <c r="A346" s="959" t="s">
        <v>2515</v>
      </c>
      <c r="B346" s="562" t="s">
        <v>869</v>
      </c>
      <c r="C346" s="738" t="s">
        <v>57</v>
      </c>
      <c r="D346" s="977">
        <v>8719274543183</v>
      </c>
      <c r="E346" s="736">
        <v>10</v>
      </c>
      <c r="F346" s="1091">
        <v>1.75</v>
      </c>
      <c r="G346" s="544"/>
      <c r="H346" s="866">
        <f t="shared" si="21"/>
        <v>0</v>
      </c>
    </row>
    <row r="347" spans="1:8" s="12" customFormat="1" ht="14.1" customHeight="1">
      <c r="A347" s="959" t="s">
        <v>2516</v>
      </c>
      <c r="B347" s="562" t="s">
        <v>76</v>
      </c>
      <c r="C347" s="738" t="s">
        <v>106</v>
      </c>
      <c r="D347" s="977">
        <v>8719274543206</v>
      </c>
      <c r="E347" s="736">
        <v>5</v>
      </c>
      <c r="F347" s="1091">
        <v>1.75</v>
      </c>
      <c r="G347" s="544"/>
      <c r="H347" s="866">
        <f t="shared" si="21"/>
        <v>0</v>
      </c>
    </row>
    <row r="348" spans="1:8" s="12" customFormat="1" ht="14.1" customHeight="1">
      <c r="A348" s="959" t="s">
        <v>2517</v>
      </c>
      <c r="B348" s="993" t="s">
        <v>2678</v>
      </c>
      <c r="C348" s="738" t="s">
        <v>205</v>
      </c>
      <c r="D348" s="997" t="s">
        <v>2763</v>
      </c>
      <c r="E348" s="738" t="s">
        <v>2794</v>
      </c>
      <c r="F348" s="1091">
        <v>1.75</v>
      </c>
      <c r="G348" s="544"/>
      <c r="H348" s="866">
        <f t="shared" si="21"/>
        <v>0</v>
      </c>
    </row>
    <row r="349" spans="1:8" s="12" customFormat="1" ht="14.1" customHeight="1">
      <c r="A349" s="993" t="s">
        <v>2518</v>
      </c>
      <c r="B349" s="562" t="s">
        <v>872</v>
      </c>
      <c r="C349" s="738" t="s">
        <v>57</v>
      </c>
      <c r="D349" s="977">
        <v>8719274543213</v>
      </c>
      <c r="E349" s="736">
        <v>20</v>
      </c>
      <c r="F349" s="1091">
        <v>1.75</v>
      </c>
      <c r="G349" s="544"/>
      <c r="H349" s="866">
        <f t="shared" si="21"/>
        <v>0</v>
      </c>
    </row>
    <row r="350" spans="1:8" s="12" customFormat="1" ht="14.1" customHeight="1">
      <c r="A350" s="993" t="s">
        <v>2519</v>
      </c>
      <c r="B350" s="562" t="s">
        <v>81</v>
      </c>
      <c r="C350" s="738" t="s">
        <v>167</v>
      </c>
      <c r="D350" s="977">
        <v>8719274543220</v>
      </c>
      <c r="E350" s="736">
        <v>1</v>
      </c>
      <c r="F350" s="1091">
        <v>1.75</v>
      </c>
      <c r="G350" s="544"/>
      <c r="H350" s="866">
        <f t="shared" si="21"/>
        <v>0</v>
      </c>
    </row>
    <row r="351" spans="1:8" s="12" customFormat="1" ht="14.1" customHeight="1">
      <c r="A351" s="959" t="s">
        <v>2520</v>
      </c>
      <c r="B351" s="562" t="s">
        <v>875</v>
      </c>
      <c r="C351" s="738" t="s">
        <v>57</v>
      </c>
      <c r="D351" s="977">
        <v>8719274543237</v>
      </c>
      <c r="E351" s="736">
        <v>20</v>
      </c>
      <c r="F351" s="1091">
        <v>1.75</v>
      </c>
      <c r="G351" s="544"/>
      <c r="H351" s="866">
        <f t="shared" si="21"/>
        <v>0</v>
      </c>
    </row>
    <row r="352" spans="1:8" s="12" customFormat="1" ht="14.1" customHeight="1">
      <c r="A352" s="993" t="s">
        <v>2521</v>
      </c>
      <c r="B352" s="562" t="s">
        <v>79</v>
      </c>
      <c r="C352" s="738" t="s">
        <v>54</v>
      </c>
      <c r="D352" s="977">
        <v>8720143932458</v>
      </c>
      <c r="E352" s="736">
        <v>5</v>
      </c>
      <c r="F352" s="1091">
        <v>1.75</v>
      </c>
      <c r="G352" s="544"/>
      <c r="H352" s="866">
        <f t="shared" si="21"/>
        <v>0</v>
      </c>
    </row>
    <row r="353" spans="1:8" s="12" customFormat="1" ht="14.1" customHeight="1">
      <c r="A353" s="993" t="s">
        <v>2522</v>
      </c>
      <c r="B353" s="562" t="s">
        <v>877</v>
      </c>
      <c r="C353" s="738" t="s">
        <v>57</v>
      </c>
      <c r="D353" s="977">
        <v>8719274543244</v>
      </c>
      <c r="E353" s="736">
        <v>20</v>
      </c>
      <c r="F353" s="1091">
        <v>1.75</v>
      </c>
      <c r="G353" s="544"/>
      <c r="H353" s="866">
        <f t="shared" si="21"/>
        <v>0</v>
      </c>
    </row>
    <row r="354" spans="1:8" s="12" customFormat="1" ht="14.1" customHeight="1">
      <c r="A354" s="560" t="s">
        <v>2523</v>
      </c>
      <c r="B354" s="560" t="s">
        <v>2679</v>
      </c>
      <c r="C354" s="1036" t="s">
        <v>144</v>
      </c>
      <c r="D354" s="998" t="s">
        <v>2764</v>
      </c>
      <c r="E354" s="1036" t="s">
        <v>2794</v>
      </c>
      <c r="F354" s="1079">
        <v>2.2000000000000002</v>
      </c>
      <c r="G354" s="853"/>
      <c r="H354" s="868">
        <f t="shared" si="21"/>
        <v>0</v>
      </c>
    </row>
    <row r="355" spans="1:8" s="12" customFormat="1" ht="14.1" customHeight="1">
      <c r="A355" s="959" t="s">
        <v>2524</v>
      </c>
      <c r="B355" s="562" t="s">
        <v>2680</v>
      </c>
      <c r="C355" s="738" t="s">
        <v>106</v>
      </c>
      <c r="D355" s="988">
        <v>8719474816605</v>
      </c>
      <c r="E355" s="736">
        <v>5</v>
      </c>
      <c r="F355" s="1091">
        <v>1.75</v>
      </c>
      <c r="G355" s="544"/>
      <c r="H355" s="866">
        <f t="shared" si="21"/>
        <v>0</v>
      </c>
    </row>
    <row r="356" spans="1:8" s="12" customFormat="1" ht="14.1" customHeight="1">
      <c r="A356" s="959" t="s">
        <v>2525</v>
      </c>
      <c r="B356" s="562" t="s">
        <v>80</v>
      </c>
      <c r="C356" s="738" t="s">
        <v>106</v>
      </c>
      <c r="D356" s="988">
        <v>8719274543251</v>
      </c>
      <c r="E356" s="736">
        <v>5</v>
      </c>
      <c r="F356" s="1091">
        <v>1.75</v>
      </c>
      <c r="G356" s="544"/>
      <c r="H356" s="866">
        <f t="shared" si="21"/>
        <v>0</v>
      </c>
    </row>
    <row r="357" spans="1:8" s="12" customFormat="1" ht="14.1" customHeight="1">
      <c r="A357" s="985" t="s">
        <v>2526</v>
      </c>
      <c r="B357" s="561" t="s">
        <v>2040</v>
      </c>
      <c r="C357" s="1036" t="s">
        <v>130</v>
      </c>
      <c r="D357" s="999">
        <v>8719474812119</v>
      </c>
      <c r="E357" s="1053">
        <v>2</v>
      </c>
      <c r="F357" s="1079">
        <v>2.0499999999999998</v>
      </c>
      <c r="G357" s="853"/>
      <c r="H357" s="868">
        <f t="shared" si="21"/>
        <v>0</v>
      </c>
    </row>
    <row r="358" spans="1:8" s="12" customFormat="1" ht="14.1" customHeight="1">
      <c r="A358" s="560" t="s">
        <v>2527</v>
      </c>
      <c r="B358" s="561" t="s">
        <v>148</v>
      </c>
      <c r="C358" s="1036" t="s">
        <v>130</v>
      </c>
      <c r="D358" s="987">
        <v>8719274543268</v>
      </c>
      <c r="E358" s="1053">
        <v>3</v>
      </c>
      <c r="F358" s="1079">
        <v>2.1</v>
      </c>
      <c r="G358" s="853"/>
      <c r="H358" s="868">
        <f t="shared" si="21"/>
        <v>0</v>
      </c>
    </row>
    <row r="359" spans="1:8" s="12" customFormat="1" ht="14.1" customHeight="1">
      <c r="A359" s="985" t="s">
        <v>2528</v>
      </c>
      <c r="B359" s="561" t="s">
        <v>2681</v>
      </c>
      <c r="C359" s="1036" t="s">
        <v>100</v>
      </c>
      <c r="D359" s="987">
        <v>8719474816575</v>
      </c>
      <c r="E359" s="1053">
        <v>1</v>
      </c>
      <c r="F359" s="1079">
        <v>2.2999999999999998</v>
      </c>
      <c r="G359" s="853"/>
      <c r="H359" s="868">
        <f t="shared" si="21"/>
        <v>0</v>
      </c>
    </row>
    <row r="360" spans="1:8" s="12" customFormat="1" ht="14.1" customHeight="1">
      <c r="A360" s="959" t="s">
        <v>2529</v>
      </c>
      <c r="B360" s="562" t="s">
        <v>881</v>
      </c>
      <c r="C360" s="738" t="s">
        <v>57</v>
      </c>
      <c r="D360" s="977">
        <v>8719274543275</v>
      </c>
      <c r="E360" s="736">
        <v>20</v>
      </c>
      <c r="F360" s="1091">
        <v>1.75</v>
      </c>
      <c r="G360" s="544"/>
      <c r="H360" s="866">
        <f t="shared" si="21"/>
        <v>0</v>
      </c>
    </row>
    <row r="361" spans="1:8" s="12" customFormat="1" ht="14.1" customHeight="1">
      <c r="A361" s="985" t="s">
        <v>2530</v>
      </c>
      <c r="B361" s="560" t="s">
        <v>2682</v>
      </c>
      <c r="C361" s="1036" t="s">
        <v>144</v>
      </c>
      <c r="D361" s="998" t="s">
        <v>2765</v>
      </c>
      <c r="E361" s="1036" t="s">
        <v>2795</v>
      </c>
      <c r="F361" s="1079">
        <v>2.2999999999999998</v>
      </c>
      <c r="G361" s="853"/>
      <c r="H361" s="868">
        <f t="shared" si="21"/>
        <v>0</v>
      </c>
    </row>
    <row r="362" spans="1:8" s="12" customFormat="1" ht="14.1" customHeight="1">
      <c r="A362" s="959" t="s">
        <v>2531</v>
      </c>
      <c r="B362" s="562" t="s">
        <v>2044</v>
      </c>
      <c r="C362" s="738" t="s">
        <v>106</v>
      </c>
      <c r="D362" s="977">
        <v>8719474812126</v>
      </c>
      <c r="E362" s="736">
        <v>3</v>
      </c>
      <c r="F362" s="1091">
        <v>1.75</v>
      </c>
      <c r="G362" s="544"/>
      <c r="H362" s="866">
        <f t="shared" si="21"/>
        <v>0</v>
      </c>
    </row>
    <row r="363" spans="1:8" s="12" customFormat="1" ht="14.1" customHeight="1">
      <c r="A363" s="985" t="s">
        <v>2532</v>
      </c>
      <c r="B363" s="561" t="s">
        <v>2683</v>
      </c>
      <c r="C363" s="1036" t="s">
        <v>57</v>
      </c>
      <c r="D363" s="990" t="s">
        <v>2766</v>
      </c>
      <c r="E363" s="1053">
        <v>10</v>
      </c>
      <c r="F363" s="1079">
        <v>2.2999999999999998</v>
      </c>
      <c r="G363" s="853"/>
      <c r="H363" s="868">
        <f t="shared" si="21"/>
        <v>0</v>
      </c>
    </row>
    <row r="364" spans="1:8" s="12" customFormat="1" ht="14.1" customHeight="1">
      <c r="A364" s="994" t="s">
        <v>2533</v>
      </c>
      <c r="B364" s="995" t="s">
        <v>2685</v>
      </c>
      <c r="C364" s="1042" t="s">
        <v>57</v>
      </c>
      <c r="D364" s="1000">
        <v>8719274545378</v>
      </c>
      <c r="E364" s="1118">
        <v>20</v>
      </c>
      <c r="F364" s="1093">
        <v>1.75</v>
      </c>
      <c r="G364" s="852"/>
      <c r="H364" s="866">
        <f t="shared" si="21"/>
        <v>0</v>
      </c>
    </row>
    <row r="365" spans="1:8" s="12" customFormat="1" ht="14.1" customHeight="1" thickBot="1">
      <c r="A365" s="993" t="s">
        <v>2534</v>
      </c>
      <c r="B365" s="562" t="s">
        <v>2684</v>
      </c>
      <c r="C365" s="738" t="s">
        <v>106</v>
      </c>
      <c r="D365" s="977">
        <v>8720143932441</v>
      </c>
      <c r="E365" s="736">
        <v>5</v>
      </c>
      <c r="F365" s="1091">
        <v>1.75</v>
      </c>
      <c r="G365" s="544"/>
      <c r="H365" s="866">
        <f t="shared" si="21"/>
        <v>0</v>
      </c>
    </row>
    <row r="366" spans="1:8" s="12" customFormat="1" ht="27" customHeight="1" thickBot="1">
      <c r="A366" s="536" t="s">
        <v>1134</v>
      </c>
      <c r="B366" s="537" t="s">
        <v>82</v>
      </c>
      <c r="C366" s="1025" t="s">
        <v>1164</v>
      </c>
      <c r="D366" s="933" t="s">
        <v>2796</v>
      </c>
      <c r="E366" s="1109" t="s">
        <v>138</v>
      </c>
      <c r="F366" s="1094" t="s">
        <v>1234</v>
      </c>
      <c r="G366" s="395" t="s">
        <v>3233</v>
      </c>
      <c r="H366" s="232" t="s">
        <v>2110</v>
      </c>
    </row>
    <row r="367" spans="1:8" s="12" customFormat="1" ht="14.1" customHeight="1">
      <c r="A367" s="994" t="s">
        <v>2539</v>
      </c>
      <c r="B367" s="995" t="s">
        <v>894</v>
      </c>
      <c r="C367" s="1042" t="s">
        <v>57</v>
      </c>
      <c r="D367" s="1001" t="s">
        <v>895</v>
      </c>
      <c r="E367" s="1118">
        <v>20</v>
      </c>
      <c r="F367" s="1093">
        <v>1.75</v>
      </c>
      <c r="G367" s="544"/>
      <c r="H367" s="866">
        <f t="shared" ref="H367:H377" si="22">SUM(G367*F367)</f>
        <v>0</v>
      </c>
    </row>
    <row r="368" spans="1:8" s="12" customFormat="1" ht="14.1" customHeight="1">
      <c r="A368" s="959" t="s">
        <v>2535</v>
      </c>
      <c r="B368" s="562" t="s">
        <v>2686</v>
      </c>
      <c r="C368" s="738" t="s">
        <v>57</v>
      </c>
      <c r="D368" s="977" t="s">
        <v>886</v>
      </c>
      <c r="E368" s="736">
        <v>20</v>
      </c>
      <c r="F368" s="1091">
        <v>1.75</v>
      </c>
      <c r="G368" s="849"/>
      <c r="H368" s="866">
        <f t="shared" si="22"/>
        <v>0</v>
      </c>
    </row>
    <row r="369" spans="1:8" s="12" customFormat="1" ht="14.1" customHeight="1">
      <c r="A369" s="959" t="s">
        <v>2540</v>
      </c>
      <c r="B369" s="562" t="s">
        <v>897</v>
      </c>
      <c r="C369" s="738" t="s">
        <v>57</v>
      </c>
      <c r="D369" s="977" t="s">
        <v>898</v>
      </c>
      <c r="E369" s="736">
        <v>20</v>
      </c>
      <c r="F369" s="1091">
        <v>1.75</v>
      </c>
      <c r="G369" s="544"/>
      <c r="H369" s="866">
        <f t="shared" si="22"/>
        <v>0</v>
      </c>
    </row>
    <row r="370" spans="1:8" s="12" customFormat="1" ht="14.1" customHeight="1">
      <c r="A370" s="959" t="s">
        <v>2542</v>
      </c>
      <c r="B370" s="562" t="s">
        <v>903</v>
      </c>
      <c r="C370" s="738" t="s">
        <v>57</v>
      </c>
      <c r="D370" s="986" t="s">
        <v>904</v>
      </c>
      <c r="E370" s="736">
        <v>20</v>
      </c>
      <c r="F370" s="1091">
        <v>1.75</v>
      </c>
      <c r="G370" s="544"/>
      <c r="H370" s="866">
        <f t="shared" si="22"/>
        <v>0</v>
      </c>
    </row>
    <row r="371" spans="1:8" s="12" customFormat="1" ht="14.1" customHeight="1">
      <c r="A371" s="959" t="s">
        <v>2543</v>
      </c>
      <c r="B371" s="562" t="s">
        <v>906</v>
      </c>
      <c r="C371" s="738" t="s">
        <v>57</v>
      </c>
      <c r="D371" s="986" t="s">
        <v>907</v>
      </c>
      <c r="E371" s="736">
        <v>20</v>
      </c>
      <c r="F371" s="1091">
        <v>1.75</v>
      </c>
      <c r="G371" s="544"/>
      <c r="H371" s="866">
        <f t="shared" si="22"/>
        <v>0</v>
      </c>
    </row>
    <row r="372" spans="1:8" s="12" customFormat="1" ht="14.1" customHeight="1">
      <c r="A372" s="959" t="s">
        <v>2537</v>
      </c>
      <c r="B372" s="562" t="s">
        <v>888</v>
      </c>
      <c r="C372" s="738" t="s">
        <v>57</v>
      </c>
      <c r="D372" s="986" t="s">
        <v>889</v>
      </c>
      <c r="E372" s="736">
        <v>10</v>
      </c>
      <c r="F372" s="1091">
        <v>1.75</v>
      </c>
      <c r="G372" s="544"/>
      <c r="H372" s="866">
        <f t="shared" si="22"/>
        <v>0</v>
      </c>
    </row>
    <row r="373" spans="1:8" s="12" customFormat="1" ht="14.1" customHeight="1">
      <c r="A373" s="959" t="s">
        <v>2545</v>
      </c>
      <c r="B373" s="562" t="s">
        <v>912</v>
      </c>
      <c r="C373" s="738" t="s">
        <v>57</v>
      </c>
      <c r="D373" s="977" t="s">
        <v>913</v>
      </c>
      <c r="E373" s="736">
        <v>20</v>
      </c>
      <c r="F373" s="1091">
        <v>1.75</v>
      </c>
      <c r="G373" s="852"/>
      <c r="H373" s="866">
        <f t="shared" si="22"/>
        <v>0</v>
      </c>
    </row>
    <row r="374" spans="1:8" s="12" customFormat="1" ht="14.1" customHeight="1">
      <c r="A374" s="959" t="s">
        <v>2538</v>
      </c>
      <c r="B374" s="562" t="s">
        <v>891</v>
      </c>
      <c r="C374" s="738" t="s">
        <v>57</v>
      </c>
      <c r="D374" s="977" t="s">
        <v>892</v>
      </c>
      <c r="E374" s="736">
        <v>10</v>
      </c>
      <c r="F374" s="1091">
        <v>1.75</v>
      </c>
      <c r="G374" s="544"/>
      <c r="H374" s="866">
        <f t="shared" si="22"/>
        <v>0</v>
      </c>
    </row>
    <row r="375" spans="1:8" s="12" customFormat="1" ht="14.1" customHeight="1">
      <c r="A375" s="959" t="s">
        <v>2536</v>
      </c>
      <c r="B375" s="562" t="s">
        <v>2687</v>
      </c>
      <c r="C375" s="738" t="s">
        <v>57</v>
      </c>
      <c r="D375" s="737" t="s">
        <v>2767</v>
      </c>
      <c r="E375" s="736">
        <v>20</v>
      </c>
      <c r="F375" s="1091">
        <v>1.75</v>
      </c>
      <c r="G375" s="544"/>
      <c r="H375" s="866">
        <f t="shared" si="22"/>
        <v>0</v>
      </c>
    </row>
    <row r="376" spans="1:8" s="12" customFormat="1" ht="14.1" customHeight="1">
      <c r="A376" s="959" t="s">
        <v>2541</v>
      </c>
      <c r="B376" s="562" t="s">
        <v>2688</v>
      </c>
      <c r="C376" s="738" t="s">
        <v>57</v>
      </c>
      <c r="D376" s="977" t="s">
        <v>901</v>
      </c>
      <c r="E376" s="736">
        <v>20</v>
      </c>
      <c r="F376" s="1091">
        <v>1.75</v>
      </c>
      <c r="G376" s="544"/>
      <c r="H376" s="866">
        <f t="shared" si="22"/>
        <v>0</v>
      </c>
    </row>
    <row r="377" spans="1:8" s="12" customFormat="1" ht="14.1" customHeight="1" thickBot="1">
      <c r="A377" s="959" t="s">
        <v>2544</v>
      </c>
      <c r="B377" s="562" t="s">
        <v>909</v>
      </c>
      <c r="C377" s="738" t="s">
        <v>57</v>
      </c>
      <c r="D377" s="977" t="s">
        <v>910</v>
      </c>
      <c r="E377" s="736">
        <v>20</v>
      </c>
      <c r="F377" s="1091">
        <v>1.75</v>
      </c>
      <c r="G377" s="544"/>
      <c r="H377" s="866">
        <f t="shared" si="22"/>
        <v>0</v>
      </c>
    </row>
    <row r="378" spans="1:8" s="12" customFormat="1" ht="27.75" customHeight="1" thickBot="1">
      <c r="A378" s="536" t="s">
        <v>1134</v>
      </c>
      <c r="B378" s="537" t="s">
        <v>2817</v>
      </c>
      <c r="C378" s="1025" t="s">
        <v>1164</v>
      </c>
      <c r="D378" s="933" t="s">
        <v>2796</v>
      </c>
      <c r="E378" s="1109" t="s">
        <v>138</v>
      </c>
      <c r="F378" s="1060" t="s">
        <v>1234</v>
      </c>
      <c r="G378" s="395" t="s">
        <v>3233</v>
      </c>
      <c r="H378" s="232" t="s">
        <v>2110</v>
      </c>
    </row>
    <row r="379" spans="1:8" s="12" customFormat="1" ht="14.1" customHeight="1">
      <c r="A379" s="972" t="s">
        <v>2546</v>
      </c>
      <c r="B379" s="957" t="s">
        <v>2818</v>
      </c>
      <c r="C379" s="1002" t="s">
        <v>100</v>
      </c>
      <c r="D379" s="958" t="s">
        <v>917</v>
      </c>
      <c r="E379" s="1040">
        <v>3</v>
      </c>
      <c r="F379" s="1092">
        <v>1.75</v>
      </c>
      <c r="G379" s="849"/>
      <c r="H379" s="866">
        <f t="shared" ref="H379:H450" si="23">SUM(G379*F379)</f>
        <v>0</v>
      </c>
    </row>
    <row r="380" spans="1:8" s="12" customFormat="1" ht="14.1" customHeight="1">
      <c r="A380" s="959" t="s">
        <v>2547</v>
      </c>
      <c r="B380" s="562" t="s">
        <v>2819</v>
      </c>
      <c r="C380" s="738" t="s">
        <v>130</v>
      </c>
      <c r="D380" s="960" t="s">
        <v>920</v>
      </c>
      <c r="E380" s="736">
        <v>3</v>
      </c>
      <c r="F380" s="1091">
        <v>1.75</v>
      </c>
      <c r="G380" s="544"/>
      <c r="H380" s="866">
        <f t="shared" si="23"/>
        <v>0</v>
      </c>
    </row>
    <row r="381" spans="1:8" s="12" customFormat="1" ht="14.1" customHeight="1">
      <c r="A381" s="985" t="s">
        <v>2548</v>
      </c>
      <c r="B381" s="561" t="s">
        <v>2820</v>
      </c>
      <c r="C381" s="1036" t="s">
        <v>130</v>
      </c>
      <c r="D381" s="984">
        <v>8719474812140</v>
      </c>
      <c r="E381" s="1053">
        <v>3</v>
      </c>
      <c r="F381" s="1079">
        <v>2.2000000000000002</v>
      </c>
      <c r="G381" s="853"/>
      <c r="H381" s="868">
        <f t="shared" si="23"/>
        <v>0</v>
      </c>
    </row>
    <row r="382" spans="1:8" s="12" customFormat="1" ht="14.1" customHeight="1">
      <c r="A382" s="959" t="s">
        <v>2550</v>
      </c>
      <c r="B382" s="562" t="s">
        <v>2822</v>
      </c>
      <c r="C382" s="738" t="s">
        <v>57</v>
      </c>
      <c r="D382" s="960" t="s">
        <v>925</v>
      </c>
      <c r="E382" s="736">
        <v>20</v>
      </c>
      <c r="F382" s="1091">
        <v>1.75</v>
      </c>
      <c r="G382" s="544"/>
      <c r="H382" s="866">
        <f t="shared" si="23"/>
        <v>0</v>
      </c>
    </row>
    <row r="383" spans="1:8" s="12" customFormat="1" ht="14.1" customHeight="1">
      <c r="A383" s="959" t="s">
        <v>2551</v>
      </c>
      <c r="B383" s="562" t="s">
        <v>2823</v>
      </c>
      <c r="C383" s="738" t="s">
        <v>57</v>
      </c>
      <c r="D383" s="960" t="s">
        <v>928</v>
      </c>
      <c r="E383" s="736">
        <v>20</v>
      </c>
      <c r="F383" s="1091">
        <v>1.75</v>
      </c>
      <c r="G383" s="544"/>
      <c r="H383" s="866">
        <f t="shared" si="23"/>
        <v>0</v>
      </c>
    </row>
    <row r="384" spans="1:8" s="12" customFormat="1" ht="14.1" customHeight="1">
      <c r="A384" s="959" t="s">
        <v>2549</v>
      </c>
      <c r="B384" s="562" t="s">
        <v>2821</v>
      </c>
      <c r="C384" s="738" t="s">
        <v>57</v>
      </c>
      <c r="D384" s="960" t="s">
        <v>923</v>
      </c>
      <c r="E384" s="736">
        <v>20</v>
      </c>
      <c r="F384" s="1091">
        <v>1.75</v>
      </c>
      <c r="G384" s="544"/>
      <c r="H384" s="866">
        <f>SUM(G384*F384)</f>
        <v>0</v>
      </c>
    </row>
    <row r="385" spans="1:8" s="12" customFormat="1" ht="14.1" customHeight="1">
      <c r="A385" s="959" t="s">
        <v>2552</v>
      </c>
      <c r="B385" s="562" t="s">
        <v>2824</v>
      </c>
      <c r="C385" s="738" t="s">
        <v>57</v>
      </c>
      <c r="D385" s="960" t="s">
        <v>930</v>
      </c>
      <c r="E385" s="736">
        <v>20</v>
      </c>
      <c r="F385" s="1091">
        <v>1.75</v>
      </c>
      <c r="G385" s="544"/>
      <c r="H385" s="866">
        <f t="shared" si="23"/>
        <v>0</v>
      </c>
    </row>
    <row r="386" spans="1:8" s="12" customFormat="1" ht="14.1" customHeight="1">
      <c r="A386" s="959" t="s">
        <v>2553</v>
      </c>
      <c r="B386" s="562" t="s">
        <v>2825</v>
      </c>
      <c r="C386" s="738" t="s">
        <v>932</v>
      </c>
      <c r="D386" s="960" t="s">
        <v>933</v>
      </c>
      <c r="E386" s="736">
        <v>1</v>
      </c>
      <c r="F386" s="1091">
        <v>1.75</v>
      </c>
      <c r="G386" s="544"/>
      <c r="H386" s="866">
        <f t="shared" si="23"/>
        <v>0</v>
      </c>
    </row>
    <row r="387" spans="1:8" s="12" customFormat="1" ht="14.1" customHeight="1" thickBot="1">
      <c r="A387" s="959" t="s">
        <v>2554</v>
      </c>
      <c r="B387" s="562" t="s">
        <v>2826</v>
      </c>
      <c r="C387" s="738" t="s">
        <v>130</v>
      </c>
      <c r="D387" s="737" t="s">
        <v>935</v>
      </c>
      <c r="E387" s="736">
        <v>1</v>
      </c>
      <c r="F387" s="1091">
        <v>1.75</v>
      </c>
      <c r="G387" s="544"/>
      <c r="H387" s="866">
        <f t="shared" si="23"/>
        <v>0</v>
      </c>
    </row>
    <row r="388" spans="1:8" s="12" customFormat="1" ht="27" customHeight="1" thickBot="1">
      <c r="A388" s="536" t="s">
        <v>1134</v>
      </c>
      <c r="B388" s="537" t="s">
        <v>2815</v>
      </c>
      <c r="C388" s="1025" t="s">
        <v>1164</v>
      </c>
      <c r="D388" s="934" t="s">
        <v>2796</v>
      </c>
      <c r="E388" s="1119" t="s">
        <v>138</v>
      </c>
      <c r="F388" s="1095" t="s">
        <v>1234</v>
      </c>
      <c r="G388" s="847" t="s">
        <v>3233</v>
      </c>
      <c r="H388" s="870" t="s">
        <v>2110</v>
      </c>
    </row>
    <row r="389" spans="1:8" s="12" customFormat="1" ht="14.1" customHeight="1">
      <c r="A389" s="1004" t="s">
        <v>2488</v>
      </c>
      <c r="B389" s="1004" t="s">
        <v>2673</v>
      </c>
      <c r="C389" s="1005" t="s">
        <v>57</v>
      </c>
      <c r="D389" s="1005" t="s">
        <v>2761</v>
      </c>
      <c r="E389" s="1005" t="s">
        <v>2793</v>
      </c>
      <c r="F389" s="1096">
        <v>1.75</v>
      </c>
      <c r="G389" s="849"/>
      <c r="H389" s="866">
        <f t="shared" ref="H389:H402" si="24">SUM(G389*F389)</f>
        <v>0</v>
      </c>
    </row>
    <row r="390" spans="1:8" s="12" customFormat="1" ht="14.1" customHeight="1">
      <c r="A390" s="974" t="s">
        <v>2489</v>
      </c>
      <c r="B390" s="975" t="s">
        <v>834</v>
      </c>
      <c r="C390" s="1043" t="s">
        <v>57</v>
      </c>
      <c r="D390" s="982" t="s">
        <v>835</v>
      </c>
      <c r="E390" s="1120">
        <v>20</v>
      </c>
      <c r="F390" s="1097">
        <v>1.75</v>
      </c>
      <c r="G390" s="544"/>
      <c r="H390" s="866">
        <f t="shared" si="24"/>
        <v>0</v>
      </c>
    </row>
    <row r="391" spans="1:8" s="12" customFormat="1" ht="14.1" customHeight="1">
      <c r="A391" s="996" t="s">
        <v>2490</v>
      </c>
      <c r="B391" s="975" t="s">
        <v>837</v>
      </c>
      <c r="C391" s="1043" t="s">
        <v>57</v>
      </c>
      <c r="D391" s="960" t="s">
        <v>838</v>
      </c>
      <c r="E391" s="1120">
        <v>20</v>
      </c>
      <c r="F391" s="1097">
        <v>1.75</v>
      </c>
      <c r="G391" s="544"/>
      <c r="H391" s="866">
        <f t="shared" si="24"/>
        <v>0</v>
      </c>
    </row>
    <row r="392" spans="1:8" s="12" customFormat="1" ht="14.1" customHeight="1">
      <c r="A392" s="974" t="s">
        <v>2491</v>
      </c>
      <c r="B392" s="975" t="s">
        <v>840</v>
      </c>
      <c r="C392" s="1043" t="s">
        <v>57</v>
      </c>
      <c r="D392" s="960" t="s">
        <v>841</v>
      </c>
      <c r="E392" s="1120">
        <v>20</v>
      </c>
      <c r="F392" s="1097">
        <v>1.75</v>
      </c>
      <c r="G392" s="544"/>
      <c r="H392" s="866">
        <f t="shared" si="24"/>
        <v>0</v>
      </c>
    </row>
    <row r="393" spans="1:8" s="12" customFormat="1" ht="14.1" customHeight="1">
      <c r="A393" s="996" t="s">
        <v>2492</v>
      </c>
      <c r="B393" s="975" t="s">
        <v>843</v>
      </c>
      <c r="C393" s="1043" t="s">
        <v>57</v>
      </c>
      <c r="D393" s="960" t="s">
        <v>844</v>
      </c>
      <c r="E393" s="1120">
        <v>20</v>
      </c>
      <c r="F393" s="1097">
        <v>1.75</v>
      </c>
      <c r="G393" s="544"/>
      <c r="H393" s="866">
        <f t="shared" si="24"/>
        <v>0</v>
      </c>
    </row>
    <row r="394" spans="1:8" s="12" customFormat="1" ht="14.1" customHeight="1">
      <c r="A394" s="974" t="s">
        <v>2493</v>
      </c>
      <c r="B394" s="975" t="s">
        <v>45</v>
      </c>
      <c r="C394" s="1043" t="s">
        <v>57</v>
      </c>
      <c r="D394" s="960" t="s">
        <v>846</v>
      </c>
      <c r="E394" s="1120">
        <v>20</v>
      </c>
      <c r="F394" s="1097">
        <v>1.75</v>
      </c>
      <c r="G394" s="544"/>
      <c r="H394" s="866">
        <f t="shared" si="24"/>
        <v>0</v>
      </c>
    </row>
    <row r="395" spans="1:8" s="12" customFormat="1" ht="14.1" customHeight="1">
      <c r="A395" s="996" t="s">
        <v>2494</v>
      </c>
      <c r="B395" s="975" t="s">
        <v>2022</v>
      </c>
      <c r="C395" s="1043" t="s">
        <v>43</v>
      </c>
      <c r="D395" s="969">
        <v>8719474812102</v>
      </c>
      <c r="E395" s="1120">
        <v>10</v>
      </c>
      <c r="F395" s="1097">
        <v>1.75</v>
      </c>
      <c r="G395" s="544"/>
      <c r="H395" s="866">
        <f t="shared" si="24"/>
        <v>0</v>
      </c>
    </row>
    <row r="396" spans="1:8" s="12" customFormat="1" ht="14.1" customHeight="1">
      <c r="A396" s="974" t="s">
        <v>2495</v>
      </c>
      <c r="B396" s="975" t="s">
        <v>848</v>
      </c>
      <c r="C396" s="1043" t="s">
        <v>57</v>
      </c>
      <c r="D396" s="960" t="s">
        <v>849</v>
      </c>
      <c r="E396" s="1120">
        <v>20</v>
      </c>
      <c r="F396" s="1097">
        <v>1.75</v>
      </c>
      <c r="G396" s="544"/>
      <c r="H396" s="866">
        <f t="shared" si="24"/>
        <v>0</v>
      </c>
    </row>
    <row r="397" spans="1:8" s="12" customFormat="1" ht="14.1" customHeight="1">
      <c r="A397" s="996" t="s">
        <v>2496</v>
      </c>
      <c r="B397" s="975" t="s">
        <v>44</v>
      </c>
      <c r="C397" s="1043" t="s">
        <v>57</v>
      </c>
      <c r="D397" s="960" t="s">
        <v>851</v>
      </c>
      <c r="E397" s="1120">
        <v>20</v>
      </c>
      <c r="F397" s="1097">
        <v>1.75</v>
      </c>
      <c r="G397" s="544"/>
      <c r="H397" s="866">
        <f t="shared" si="24"/>
        <v>0</v>
      </c>
    </row>
    <row r="398" spans="1:8" s="12" customFormat="1" ht="14.1" customHeight="1">
      <c r="A398" s="974" t="s">
        <v>2497</v>
      </c>
      <c r="B398" s="975" t="s">
        <v>53</v>
      </c>
      <c r="C398" s="1043" t="s">
        <v>121</v>
      </c>
      <c r="D398" s="960" t="s">
        <v>853</v>
      </c>
      <c r="E398" s="1120">
        <v>10</v>
      </c>
      <c r="F398" s="1097">
        <v>1.75</v>
      </c>
      <c r="G398" s="544"/>
      <c r="H398" s="866">
        <f t="shared" si="24"/>
        <v>0</v>
      </c>
    </row>
    <row r="399" spans="1:8" s="12" customFormat="1" ht="14.1" customHeight="1">
      <c r="A399" s="974" t="s">
        <v>2499</v>
      </c>
      <c r="B399" s="975" t="s">
        <v>2024</v>
      </c>
      <c r="C399" s="1043" t="s">
        <v>43</v>
      </c>
      <c r="D399" s="960">
        <v>8719474812096</v>
      </c>
      <c r="E399" s="1120">
        <v>20</v>
      </c>
      <c r="F399" s="1097">
        <v>1.75</v>
      </c>
      <c r="G399" s="544"/>
      <c r="H399" s="866">
        <f t="shared" si="24"/>
        <v>0</v>
      </c>
    </row>
    <row r="400" spans="1:8" s="12" customFormat="1" ht="14.1" customHeight="1">
      <c r="A400" s="996" t="s">
        <v>2500</v>
      </c>
      <c r="B400" s="975" t="s">
        <v>855</v>
      </c>
      <c r="C400" s="1043" t="s">
        <v>57</v>
      </c>
      <c r="D400" s="960" t="s">
        <v>856</v>
      </c>
      <c r="E400" s="1120">
        <v>15</v>
      </c>
      <c r="F400" s="1097">
        <v>1.75</v>
      </c>
      <c r="G400" s="544"/>
      <c r="H400" s="866">
        <f t="shared" si="24"/>
        <v>0</v>
      </c>
    </row>
    <row r="401" spans="1:8" s="61" customFormat="1" ht="14.1" customHeight="1">
      <c r="A401" s="996" t="s">
        <v>2498</v>
      </c>
      <c r="B401" s="975" t="s">
        <v>2674</v>
      </c>
      <c r="C401" s="1043" t="s">
        <v>57</v>
      </c>
      <c r="D401" s="960" t="s">
        <v>2027</v>
      </c>
      <c r="E401" s="1120">
        <v>20</v>
      </c>
      <c r="F401" s="1097">
        <v>1.75</v>
      </c>
      <c r="G401" s="878"/>
      <c r="H401" s="866">
        <f t="shared" si="24"/>
        <v>0</v>
      </c>
    </row>
    <row r="402" spans="1:8" s="12" customFormat="1" ht="14.1" customHeight="1" thickBot="1">
      <c r="A402" s="965" t="s">
        <v>2501</v>
      </c>
      <c r="B402" s="966" t="s">
        <v>1226</v>
      </c>
      <c r="C402" s="1044" t="s">
        <v>57</v>
      </c>
      <c r="D402" s="1003" t="s">
        <v>858</v>
      </c>
      <c r="E402" s="1121">
        <v>20</v>
      </c>
      <c r="F402" s="1098">
        <v>1.75</v>
      </c>
      <c r="G402" s="852"/>
      <c r="H402" s="866">
        <f t="shared" si="24"/>
        <v>0</v>
      </c>
    </row>
    <row r="403" spans="1:8" s="12" customFormat="1" ht="27" customHeight="1" thickBot="1">
      <c r="A403" s="536" t="s">
        <v>1134</v>
      </c>
      <c r="B403" s="537" t="s">
        <v>2816</v>
      </c>
      <c r="C403" s="1025" t="s">
        <v>1164</v>
      </c>
      <c r="D403" s="933" t="s">
        <v>2796</v>
      </c>
      <c r="E403" s="1109" t="s">
        <v>138</v>
      </c>
      <c r="F403" s="1060" t="s">
        <v>1234</v>
      </c>
      <c r="G403" s="395" t="s">
        <v>3233</v>
      </c>
      <c r="H403" s="232" t="s">
        <v>2110</v>
      </c>
    </row>
    <row r="404" spans="1:8" s="12" customFormat="1" ht="14.1" customHeight="1">
      <c r="A404" s="972" t="s">
        <v>2502</v>
      </c>
      <c r="B404" s="957" t="s">
        <v>818</v>
      </c>
      <c r="C404" s="1002" t="s">
        <v>121</v>
      </c>
      <c r="D404" s="1006" t="s">
        <v>819</v>
      </c>
      <c r="E404" s="1040">
        <v>10</v>
      </c>
      <c r="F404" s="1092">
        <v>1.75</v>
      </c>
      <c r="G404" s="849"/>
      <c r="H404" s="866">
        <f t="shared" ref="H404:H410" si="25">SUM(G404*F404)</f>
        <v>0</v>
      </c>
    </row>
    <row r="405" spans="1:8" s="12" customFormat="1" ht="14.1" customHeight="1">
      <c r="A405" s="959" t="s">
        <v>2503</v>
      </c>
      <c r="B405" s="562" t="s">
        <v>821</v>
      </c>
      <c r="C405" s="738" t="s">
        <v>121</v>
      </c>
      <c r="D405" s="981" t="s">
        <v>822</v>
      </c>
      <c r="E405" s="736">
        <v>10</v>
      </c>
      <c r="F405" s="1091">
        <v>1.75</v>
      </c>
      <c r="G405" s="544"/>
      <c r="H405" s="866">
        <f t="shared" si="25"/>
        <v>0</v>
      </c>
    </row>
    <row r="406" spans="1:8" s="12" customFormat="1" ht="14.1" customHeight="1">
      <c r="A406" s="959" t="s">
        <v>2504</v>
      </c>
      <c r="B406" s="562" t="s">
        <v>824</v>
      </c>
      <c r="C406" s="738" t="s">
        <v>121</v>
      </c>
      <c r="D406" s="960" t="s">
        <v>825</v>
      </c>
      <c r="E406" s="736">
        <v>10</v>
      </c>
      <c r="F406" s="1091">
        <v>1.75</v>
      </c>
      <c r="G406" s="544"/>
      <c r="H406" s="866">
        <f t="shared" si="25"/>
        <v>0</v>
      </c>
    </row>
    <row r="407" spans="1:8" s="12" customFormat="1" ht="14.1" customHeight="1">
      <c r="A407" s="959" t="s">
        <v>2505</v>
      </c>
      <c r="B407" s="562" t="s">
        <v>827</v>
      </c>
      <c r="C407" s="738" t="s">
        <v>121</v>
      </c>
      <c r="D407" s="960" t="s">
        <v>828</v>
      </c>
      <c r="E407" s="736">
        <v>10</v>
      </c>
      <c r="F407" s="1091">
        <v>1.75</v>
      </c>
      <c r="G407" s="544"/>
      <c r="H407" s="866">
        <f t="shared" si="25"/>
        <v>0</v>
      </c>
    </row>
    <row r="408" spans="1:8" s="12" customFormat="1" ht="14.1" customHeight="1">
      <c r="A408" s="959" t="s">
        <v>3289</v>
      </c>
      <c r="B408" s="562" t="s">
        <v>1224</v>
      </c>
      <c r="C408" s="738" t="s">
        <v>121</v>
      </c>
      <c r="D408" s="960" t="s">
        <v>830</v>
      </c>
      <c r="E408" s="736">
        <v>10</v>
      </c>
      <c r="F408" s="1091">
        <v>1.75</v>
      </c>
      <c r="G408" s="544"/>
      <c r="H408" s="866">
        <f t="shared" si="25"/>
        <v>0</v>
      </c>
    </row>
    <row r="409" spans="1:8" s="12" customFormat="1" ht="14.1" customHeight="1">
      <c r="A409" s="959" t="s">
        <v>3290</v>
      </c>
      <c r="B409" s="562" t="s">
        <v>2675</v>
      </c>
      <c r="C409" s="738" t="s">
        <v>121</v>
      </c>
      <c r="D409" s="960">
        <v>8719497266623</v>
      </c>
      <c r="E409" s="736">
        <v>10</v>
      </c>
      <c r="F409" s="1091">
        <v>1.75</v>
      </c>
      <c r="G409" s="544"/>
      <c r="H409" s="866">
        <f t="shared" si="25"/>
        <v>0</v>
      </c>
    </row>
    <row r="410" spans="1:8" s="61" customFormat="1" ht="14.1" customHeight="1" thickBot="1">
      <c r="A410" s="963" t="s">
        <v>3291</v>
      </c>
      <c r="B410" s="964" t="s">
        <v>3293</v>
      </c>
      <c r="C410" s="741" t="s">
        <v>121</v>
      </c>
      <c r="D410" s="979" t="s">
        <v>832</v>
      </c>
      <c r="E410" s="1041">
        <v>10</v>
      </c>
      <c r="F410" s="1099">
        <v>1.75</v>
      </c>
      <c r="G410" s="1007"/>
      <c r="H410" s="866">
        <f t="shared" si="25"/>
        <v>0</v>
      </c>
    </row>
    <row r="411" spans="1:8" s="12" customFormat="1" ht="27" customHeight="1" thickBot="1">
      <c r="A411" s="536" t="s">
        <v>1134</v>
      </c>
      <c r="B411" s="537" t="s">
        <v>2817</v>
      </c>
      <c r="C411" s="1025" t="s">
        <v>1164</v>
      </c>
      <c r="D411" s="933" t="s">
        <v>2796</v>
      </c>
      <c r="E411" s="1109" t="s">
        <v>138</v>
      </c>
      <c r="F411" s="1060" t="s">
        <v>1234</v>
      </c>
      <c r="G411" s="395" t="s">
        <v>3233</v>
      </c>
      <c r="H411" s="232" t="s">
        <v>2110</v>
      </c>
    </row>
    <row r="412" spans="1:8" s="12" customFormat="1" ht="14.1" customHeight="1">
      <c r="A412" s="959" t="s">
        <v>2555</v>
      </c>
      <c r="B412" s="562" t="s">
        <v>2827</v>
      </c>
      <c r="C412" s="738" t="s">
        <v>937</v>
      </c>
      <c r="D412" s="977" t="s">
        <v>938</v>
      </c>
      <c r="E412" s="736">
        <v>3</v>
      </c>
      <c r="F412" s="1091">
        <v>1.75</v>
      </c>
      <c r="G412" s="544"/>
      <c r="H412" s="866">
        <f t="shared" si="23"/>
        <v>0</v>
      </c>
    </row>
    <row r="413" spans="1:8" s="12" customFormat="1" ht="14.1" customHeight="1">
      <c r="A413" s="959" t="s">
        <v>2556</v>
      </c>
      <c r="B413" s="562" t="s">
        <v>2828</v>
      </c>
      <c r="C413" s="738" t="s">
        <v>596</v>
      </c>
      <c r="D413" s="977" t="s">
        <v>942</v>
      </c>
      <c r="E413" s="736">
        <v>10</v>
      </c>
      <c r="F413" s="1091">
        <v>1.75</v>
      </c>
      <c r="G413" s="544"/>
      <c r="H413" s="866">
        <f t="shared" si="23"/>
        <v>0</v>
      </c>
    </row>
    <row r="414" spans="1:8" s="12" customFormat="1" ht="14.1" customHeight="1">
      <c r="A414" s="959" t="s">
        <v>2557</v>
      </c>
      <c r="B414" s="562" t="s">
        <v>2829</v>
      </c>
      <c r="C414" s="738" t="s">
        <v>57</v>
      </c>
      <c r="D414" s="986" t="s">
        <v>945</v>
      </c>
      <c r="E414" s="736">
        <v>10</v>
      </c>
      <c r="F414" s="1091">
        <v>1.75</v>
      </c>
      <c r="G414" s="544"/>
      <c r="H414" s="866">
        <f t="shared" si="23"/>
        <v>0</v>
      </c>
    </row>
    <row r="415" spans="1:8" s="12" customFormat="1" ht="14.1" customHeight="1">
      <c r="A415" s="959" t="s">
        <v>2558</v>
      </c>
      <c r="B415" s="562" t="s">
        <v>2830</v>
      </c>
      <c r="C415" s="1045" t="s">
        <v>100</v>
      </c>
      <c r="D415" s="986" t="s">
        <v>948</v>
      </c>
      <c r="E415" s="736">
        <v>1</v>
      </c>
      <c r="F415" s="1091">
        <v>1.75</v>
      </c>
      <c r="G415" s="544"/>
      <c r="H415" s="866">
        <f t="shared" si="23"/>
        <v>0</v>
      </c>
    </row>
    <row r="416" spans="1:8" s="12" customFormat="1" ht="14.1" customHeight="1">
      <c r="A416" s="959" t="s">
        <v>2559</v>
      </c>
      <c r="B416" s="562" t="s">
        <v>2831</v>
      </c>
      <c r="C416" s="1045" t="s">
        <v>100</v>
      </c>
      <c r="D416" s="986" t="s">
        <v>950</v>
      </c>
      <c r="E416" s="736">
        <v>1</v>
      </c>
      <c r="F416" s="1091">
        <v>1.75</v>
      </c>
      <c r="G416" s="544"/>
      <c r="H416" s="866">
        <f t="shared" si="23"/>
        <v>0</v>
      </c>
    </row>
    <row r="417" spans="1:8" s="12" customFormat="1" ht="14.1" customHeight="1">
      <c r="A417" s="985" t="s">
        <v>2560</v>
      </c>
      <c r="B417" s="561" t="s">
        <v>2832</v>
      </c>
      <c r="C417" s="1046" t="s">
        <v>100</v>
      </c>
      <c r="D417" s="1009" t="s">
        <v>953</v>
      </c>
      <c r="E417" s="1053">
        <v>1</v>
      </c>
      <c r="F417" s="1079">
        <v>2.2000000000000002</v>
      </c>
      <c r="G417" s="853"/>
      <c r="H417" s="868">
        <f t="shared" si="23"/>
        <v>0</v>
      </c>
    </row>
    <row r="418" spans="1:8" s="12" customFormat="1" ht="14.1" customHeight="1">
      <c r="A418" s="959" t="s">
        <v>2561</v>
      </c>
      <c r="B418" s="562" t="s">
        <v>2833</v>
      </c>
      <c r="C418" s="1045" t="s">
        <v>100</v>
      </c>
      <c r="D418" s="986" t="s">
        <v>955</v>
      </c>
      <c r="E418" s="736">
        <v>3</v>
      </c>
      <c r="F418" s="1091">
        <v>1.75</v>
      </c>
      <c r="G418" s="544"/>
      <c r="H418" s="866">
        <f t="shared" si="23"/>
        <v>0</v>
      </c>
    </row>
    <row r="419" spans="1:8" s="12" customFormat="1" ht="14.1" customHeight="1">
      <c r="A419" s="959" t="s">
        <v>2562</v>
      </c>
      <c r="B419" s="562" t="s">
        <v>2834</v>
      </c>
      <c r="C419" s="1045" t="s">
        <v>100</v>
      </c>
      <c r="D419" s="737" t="s">
        <v>958</v>
      </c>
      <c r="E419" s="736">
        <v>1</v>
      </c>
      <c r="F419" s="1091">
        <v>1.75</v>
      </c>
      <c r="G419" s="544"/>
      <c r="H419" s="866">
        <f t="shared" si="23"/>
        <v>0</v>
      </c>
    </row>
    <row r="420" spans="1:8" s="12" customFormat="1" ht="14.1" customHeight="1">
      <c r="A420" s="959" t="s">
        <v>2563</v>
      </c>
      <c r="B420" s="562" t="s">
        <v>2835</v>
      </c>
      <c r="C420" s="1045" t="s">
        <v>100</v>
      </c>
      <c r="D420" s="737" t="s">
        <v>961</v>
      </c>
      <c r="E420" s="736">
        <v>1</v>
      </c>
      <c r="F420" s="1091">
        <v>1.75</v>
      </c>
      <c r="G420" s="544"/>
      <c r="H420" s="866">
        <f t="shared" si="23"/>
        <v>0</v>
      </c>
    </row>
    <row r="421" spans="1:8" s="12" customFormat="1" ht="14.1" customHeight="1">
      <c r="A421" s="959" t="s">
        <v>2565</v>
      </c>
      <c r="B421" s="562" t="s">
        <v>2837</v>
      </c>
      <c r="C421" s="738" t="s">
        <v>57</v>
      </c>
      <c r="D421" s="977">
        <v>8719274543596</v>
      </c>
      <c r="E421" s="736">
        <v>15</v>
      </c>
      <c r="F421" s="1091">
        <v>1.75</v>
      </c>
      <c r="G421" s="544"/>
      <c r="H421" s="866">
        <f t="shared" si="23"/>
        <v>0</v>
      </c>
    </row>
    <row r="422" spans="1:8" s="12" customFormat="1" ht="14.1" customHeight="1">
      <c r="A422" s="959" t="s">
        <v>2566</v>
      </c>
      <c r="B422" s="562" t="s">
        <v>2838</v>
      </c>
      <c r="C422" s="738" t="s">
        <v>57</v>
      </c>
      <c r="D422" s="977" t="s">
        <v>968</v>
      </c>
      <c r="E422" s="736">
        <v>15</v>
      </c>
      <c r="F422" s="1091">
        <v>1.75</v>
      </c>
      <c r="G422" s="544"/>
      <c r="H422" s="866">
        <f t="shared" si="23"/>
        <v>0</v>
      </c>
    </row>
    <row r="423" spans="1:8" s="12" customFormat="1" ht="14.1" customHeight="1">
      <c r="A423" s="959" t="s">
        <v>2564</v>
      </c>
      <c r="B423" s="562" t="s">
        <v>2836</v>
      </c>
      <c r="C423" s="738" t="s">
        <v>57</v>
      </c>
      <c r="D423" s="977">
        <v>8719274543565</v>
      </c>
      <c r="E423" s="736">
        <v>15</v>
      </c>
      <c r="F423" s="1091">
        <v>1.75</v>
      </c>
      <c r="G423" s="544"/>
      <c r="H423" s="866">
        <f>SUM(G423*F423)</f>
        <v>0</v>
      </c>
    </row>
    <row r="424" spans="1:8" s="12" customFormat="1" ht="14.1" customHeight="1">
      <c r="A424" s="959" t="s">
        <v>2567</v>
      </c>
      <c r="B424" s="562" t="s">
        <v>2839</v>
      </c>
      <c r="C424" s="738" t="s">
        <v>57</v>
      </c>
      <c r="D424" s="977">
        <v>8719274543572</v>
      </c>
      <c r="E424" s="736">
        <v>15</v>
      </c>
      <c r="F424" s="1091">
        <v>1.75</v>
      </c>
      <c r="G424" s="544"/>
      <c r="H424" s="866">
        <f t="shared" si="23"/>
        <v>0</v>
      </c>
    </row>
    <row r="425" spans="1:8" s="12" customFormat="1" ht="14.1" customHeight="1">
      <c r="A425" s="959" t="s">
        <v>2568</v>
      </c>
      <c r="B425" s="562" t="s">
        <v>2840</v>
      </c>
      <c r="C425" s="738" t="s">
        <v>57</v>
      </c>
      <c r="D425" s="977" t="s">
        <v>972</v>
      </c>
      <c r="E425" s="736">
        <v>15</v>
      </c>
      <c r="F425" s="1091">
        <v>1.75</v>
      </c>
      <c r="G425" s="544"/>
      <c r="H425" s="866">
        <f t="shared" si="23"/>
        <v>0</v>
      </c>
    </row>
    <row r="426" spans="1:8" s="12" customFormat="1" ht="14.1" customHeight="1">
      <c r="A426" s="959" t="s">
        <v>2569</v>
      </c>
      <c r="B426" s="562" t="s">
        <v>2841</v>
      </c>
      <c r="C426" s="738" t="s">
        <v>239</v>
      </c>
      <c r="D426" s="986" t="s">
        <v>975</v>
      </c>
      <c r="E426" s="736">
        <v>1</v>
      </c>
      <c r="F426" s="1091">
        <v>1.75</v>
      </c>
      <c r="G426" s="544"/>
      <c r="H426" s="866">
        <f t="shared" si="23"/>
        <v>0</v>
      </c>
    </row>
    <row r="427" spans="1:8" s="12" customFormat="1" ht="14.1" customHeight="1">
      <c r="A427" s="985" t="s">
        <v>2570</v>
      </c>
      <c r="B427" s="561" t="s">
        <v>2842</v>
      </c>
      <c r="C427" s="1036" t="s">
        <v>239</v>
      </c>
      <c r="D427" s="1009" t="s">
        <v>978</v>
      </c>
      <c r="E427" s="1053">
        <v>1</v>
      </c>
      <c r="F427" s="1079">
        <v>3.05</v>
      </c>
      <c r="G427" s="853"/>
      <c r="H427" s="868">
        <f t="shared" si="23"/>
        <v>0</v>
      </c>
    </row>
    <row r="428" spans="1:8" s="12" customFormat="1" ht="14.1" customHeight="1">
      <c r="A428" s="985" t="s">
        <v>2571</v>
      </c>
      <c r="B428" s="561" t="s">
        <v>2843</v>
      </c>
      <c r="C428" s="1036" t="s">
        <v>239</v>
      </c>
      <c r="D428" s="987" t="s">
        <v>981</v>
      </c>
      <c r="E428" s="1053">
        <v>1</v>
      </c>
      <c r="F428" s="1079">
        <v>2.2999999999999998</v>
      </c>
      <c r="G428" s="853"/>
      <c r="H428" s="868">
        <f t="shared" si="23"/>
        <v>0</v>
      </c>
    </row>
    <row r="429" spans="1:8" s="12" customFormat="1" ht="14.1" customHeight="1">
      <c r="A429" s="959" t="s">
        <v>2574</v>
      </c>
      <c r="B429" s="562" t="s">
        <v>3294</v>
      </c>
      <c r="C429" s="738" t="s">
        <v>986</v>
      </c>
      <c r="D429" s="977" t="s">
        <v>2052</v>
      </c>
      <c r="E429" s="736">
        <v>10</v>
      </c>
      <c r="F429" s="1091">
        <v>1.75</v>
      </c>
      <c r="G429" s="544"/>
      <c r="H429" s="866">
        <f>SUM(G429*F429)</f>
        <v>0</v>
      </c>
    </row>
    <row r="430" spans="1:8" s="12" customFormat="1" ht="14.1" customHeight="1">
      <c r="A430" s="959" t="s">
        <v>2573</v>
      </c>
      <c r="B430" s="562" t="s">
        <v>2844</v>
      </c>
      <c r="C430" s="738" t="s">
        <v>986</v>
      </c>
      <c r="D430" s="977" t="s">
        <v>987</v>
      </c>
      <c r="E430" s="736">
        <v>15</v>
      </c>
      <c r="F430" s="1091">
        <v>1.75</v>
      </c>
      <c r="G430" s="544"/>
      <c r="H430" s="866">
        <f>SUM(G430*F430)</f>
        <v>0</v>
      </c>
    </row>
    <row r="431" spans="1:8" s="12" customFormat="1" ht="14.1" customHeight="1">
      <c r="A431" s="985" t="s">
        <v>2575</v>
      </c>
      <c r="B431" s="561" t="s">
        <v>2845</v>
      </c>
      <c r="C431" s="1036" t="s">
        <v>239</v>
      </c>
      <c r="D431" s="987" t="s">
        <v>989</v>
      </c>
      <c r="E431" s="1053">
        <v>1</v>
      </c>
      <c r="F431" s="1079">
        <v>2.0499999999999998</v>
      </c>
      <c r="G431" s="853"/>
      <c r="H431" s="868">
        <f t="shared" si="23"/>
        <v>0</v>
      </c>
    </row>
    <row r="432" spans="1:8" s="12" customFormat="1" ht="14.1" customHeight="1">
      <c r="A432" s="985" t="s">
        <v>2576</v>
      </c>
      <c r="B432" s="561" t="s">
        <v>2846</v>
      </c>
      <c r="C432" s="1036" t="s">
        <v>2</v>
      </c>
      <c r="D432" s="987" t="s">
        <v>2055</v>
      </c>
      <c r="E432" s="1053">
        <v>2</v>
      </c>
      <c r="F432" s="1079">
        <v>2.2000000000000002</v>
      </c>
      <c r="G432" s="853"/>
      <c r="H432" s="868">
        <f t="shared" si="23"/>
        <v>0</v>
      </c>
    </row>
    <row r="433" spans="1:8" s="12" customFormat="1" ht="14.1" customHeight="1">
      <c r="A433" s="985" t="s">
        <v>2572</v>
      </c>
      <c r="B433" s="561" t="s">
        <v>1833</v>
      </c>
      <c r="C433" s="1036" t="s">
        <v>239</v>
      </c>
      <c r="D433" s="987" t="s">
        <v>984</v>
      </c>
      <c r="E433" s="1053">
        <v>1</v>
      </c>
      <c r="F433" s="1079">
        <v>2.1</v>
      </c>
      <c r="G433" s="853"/>
      <c r="H433" s="868">
        <f>SUM(G433*F433)</f>
        <v>0</v>
      </c>
    </row>
    <row r="434" spans="1:8" s="12" customFormat="1" ht="14.1" customHeight="1">
      <c r="A434" s="959" t="s">
        <v>2577</v>
      </c>
      <c r="B434" s="562" t="s">
        <v>2847</v>
      </c>
      <c r="C434" s="738" t="s">
        <v>121</v>
      </c>
      <c r="D434" s="977" t="s">
        <v>992</v>
      </c>
      <c r="E434" s="736">
        <v>10</v>
      </c>
      <c r="F434" s="1091">
        <v>1.75</v>
      </c>
      <c r="G434" s="544"/>
      <c r="H434" s="866">
        <f t="shared" si="23"/>
        <v>0</v>
      </c>
    </row>
    <row r="435" spans="1:8" s="12" customFormat="1" ht="14.1" customHeight="1">
      <c r="A435" s="959" t="s">
        <v>2578</v>
      </c>
      <c r="B435" s="562" t="s">
        <v>2848</v>
      </c>
      <c r="C435" s="738" t="s">
        <v>57</v>
      </c>
      <c r="D435" s="977" t="s">
        <v>995</v>
      </c>
      <c r="E435" s="736">
        <v>10</v>
      </c>
      <c r="F435" s="1091">
        <v>1.75</v>
      </c>
      <c r="G435" s="544"/>
      <c r="H435" s="866">
        <f t="shared" si="23"/>
        <v>0</v>
      </c>
    </row>
    <row r="436" spans="1:8" s="12" customFormat="1" ht="14.1" customHeight="1">
      <c r="A436" s="985" t="s">
        <v>2579</v>
      </c>
      <c r="B436" s="561" t="s">
        <v>2849</v>
      </c>
      <c r="C436" s="1036" t="s">
        <v>57</v>
      </c>
      <c r="D436" s="987" t="s">
        <v>998</v>
      </c>
      <c r="E436" s="1053">
        <v>7</v>
      </c>
      <c r="F436" s="1079">
        <v>2.2999999999999998</v>
      </c>
      <c r="G436" s="853"/>
      <c r="H436" s="868">
        <f t="shared" si="23"/>
        <v>0</v>
      </c>
    </row>
    <row r="437" spans="1:8" s="12" customFormat="1" ht="14.1" customHeight="1">
      <c r="A437" s="959" t="s">
        <v>2581</v>
      </c>
      <c r="B437" s="562" t="s">
        <v>2851</v>
      </c>
      <c r="C437" s="738" t="s">
        <v>937</v>
      </c>
      <c r="D437" s="977" t="s">
        <v>1005</v>
      </c>
      <c r="E437" s="736">
        <v>1</v>
      </c>
      <c r="F437" s="1091">
        <v>1.75</v>
      </c>
      <c r="G437" s="544"/>
      <c r="H437" s="866">
        <f t="shared" si="23"/>
        <v>0</v>
      </c>
    </row>
    <row r="438" spans="1:8" s="12" customFormat="1" ht="14.1" customHeight="1">
      <c r="A438" s="959" t="s">
        <v>2582</v>
      </c>
      <c r="B438" s="562" t="s">
        <v>2852</v>
      </c>
      <c r="C438" s="738" t="s">
        <v>121</v>
      </c>
      <c r="D438" s="986" t="s">
        <v>1009</v>
      </c>
      <c r="E438" s="736">
        <v>10</v>
      </c>
      <c r="F438" s="1091">
        <v>1.75</v>
      </c>
      <c r="G438" s="544"/>
      <c r="H438" s="866">
        <f t="shared" si="23"/>
        <v>0</v>
      </c>
    </row>
    <row r="439" spans="1:8" s="12" customFormat="1" ht="14.1" customHeight="1">
      <c r="A439" s="985" t="s">
        <v>2586</v>
      </c>
      <c r="B439" s="561" t="s">
        <v>3321</v>
      </c>
      <c r="C439" s="1036" t="s">
        <v>121</v>
      </c>
      <c r="D439" s="990" t="s">
        <v>2768</v>
      </c>
      <c r="E439" s="1053">
        <v>10</v>
      </c>
      <c r="F439" s="1079">
        <v>2.0499999999999998</v>
      </c>
      <c r="G439" s="853"/>
      <c r="H439" s="868">
        <f>SUM(G439*F439)</f>
        <v>0</v>
      </c>
    </row>
    <row r="440" spans="1:8" s="12" customFormat="1" ht="14.1" customHeight="1">
      <c r="A440" s="959" t="s">
        <v>2583</v>
      </c>
      <c r="B440" s="562" t="s">
        <v>2853</v>
      </c>
      <c r="C440" s="738" t="s">
        <v>121</v>
      </c>
      <c r="D440" s="986" t="s">
        <v>1012</v>
      </c>
      <c r="E440" s="736">
        <v>10</v>
      </c>
      <c r="F440" s="1091">
        <v>1.75</v>
      </c>
      <c r="G440" s="544"/>
      <c r="H440" s="866">
        <f t="shared" si="23"/>
        <v>0</v>
      </c>
    </row>
    <row r="441" spans="1:8" s="12" customFormat="1" ht="14.1" customHeight="1">
      <c r="A441" s="959" t="s">
        <v>2584</v>
      </c>
      <c r="B441" s="562" t="s">
        <v>2854</v>
      </c>
      <c r="C441" s="738" t="s">
        <v>121</v>
      </c>
      <c r="D441" s="977" t="s">
        <v>1015</v>
      </c>
      <c r="E441" s="736">
        <v>10</v>
      </c>
      <c r="F441" s="1091">
        <v>1.75</v>
      </c>
      <c r="G441" s="544"/>
      <c r="H441" s="866">
        <f t="shared" si="23"/>
        <v>0</v>
      </c>
    </row>
    <row r="442" spans="1:8" s="12" customFormat="1" ht="14.1" customHeight="1">
      <c r="A442" s="959" t="s">
        <v>2585</v>
      </c>
      <c r="B442" s="562" t="s">
        <v>2855</v>
      </c>
      <c r="C442" s="738" t="s">
        <v>121</v>
      </c>
      <c r="D442" s="737" t="s">
        <v>1018</v>
      </c>
      <c r="E442" s="736">
        <v>10</v>
      </c>
      <c r="F442" s="1091">
        <v>1.75</v>
      </c>
      <c r="G442" s="544"/>
      <c r="H442" s="866">
        <f t="shared" si="23"/>
        <v>0</v>
      </c>
    </row>
    <row r="443" spans="1:8" s="12" customFormat="1" ht="14.1" customHeight="1">
      <c r="A443" s="959" t="s">
        <v>2580</v>
      </c>
      <c r="B443" s="562" t="s">
        <v>2850</v>
      </c>
      <c r="C443" s="738" t="s">
        <v>85</v>
      </c>
      <c r="D443" s="977" t="s">
        <v>1002</v>
      </c>
      <c r="E443" s="736">
        <v>15</v>
      </c>
      <c r="F443" s="1091">
        <v>1.75</v>
      </c>
      <c r="G443" s="544"/>
      <c r="H443" s="866">
        <f>SUM(G443*F443)</f>
        <v>0</v>
      </c>
    </row>
    <row r="444" spans="1:8" s="12" customFormat="1" ht="14.1" customHeight="1">
      <c r="A444" s="959" t="s">
        <v>2588</v>
      </c>
      <c r="B444" s="562" t="s">
        <v>2857</v>
      </c>
      <c r="C444" s="738" t="s">
        <v>121</v>
      </c>
      <c r="D444" s="977" t="s">
        <v>1021</v>
      </c>
      <c r="E444" s="736">
        <v>15</v>
      </c>
      <c r="F444" s="1091">
        <v>1.75</v>
      </c>
      <c r="G444" s="544"/>
      <c r="H444" s="866">
        <f t="shared" si="23"/>
        <v>0</v>
      </c>
    </row>
    <row r="445" spans="1:8" s="12" customFormat="1" ht="14.1" customHeight="1">
      <c r="A445" s="959" t="s">
        <v>2589</v>
      </c>
      <c r="B445" s="562" t="s">
        <v>2858</v>
      </c>
      <c r="C445" s="738" t="s">
        <v>121</v>
      </c>
      <c r="D445" s="977" t="s">
        <v>1024</v>
      </c>
      <c r="E445" s="736">
        <v>15</v>
      </c>
      <c r="F445" s="1091">
        <v>1.75</v>
      </c>
      <c r="G445" s="544"/>
      <c r="H445" s="866">
        <f t="shared" si="23"/>
        <v>0</v>
      </c>
    </row>
    <row r="446" spans="1:8" s="12" customFormat="1" ht="14.1" customHeight="1">
      <c r="A446" s="959" t="s">
        <v>2590</v>
      </c>
      <c r="B446" s="562" t="s">
        <v>2859</v>
      </c>
      <c r="C446" s="738" t="s">
        <v>121</v>
      </c>
      <c r="D446" s="977" t="s">
        <v>1036</v>
      </c>
      <c r="E446" s="736">
        <v>15</v>
      </c>
      <c r="F446" s="1091">
        <v>1.75</v>
      </c>
      <c r="G446" s="544"/>
      <c r="H446" s="866">
        <f t="shared" si="23"/>
        <v>0</v>
      </c>
    </row>
    <row r="447" spans="1:8" s="12" customFormat="1" ht="14.1" customHeight="1">
      <c r="A447" s="959" t="s">
        <v>2595</v>
      </c>
      <c r="B447" s="562" t="s">
        <v>2864</v>
      </c>
      <c r="C447" s="738" t="s">
        <v>121</v>
      </c>
      <c r="D447" s="977" t="s">
        <v>1042</v>
      </c>
      <c r="E447" s="736">
        <v>15</v>
      </c>
      <c r="F447" s="1091">
        <v>1.75</v>
      </c>
      <c r="G447" s="544"/>
      <c r="H447" s="866">
        <f>SUM(G447*F447)</f>
        <v>0</v>
      </c>
    </row>
    <row r="448" spans="1:8" s="12" customFormat="1" ht="14.1" customHeight="1">
      <c r="A448" s="959" t="s">
        <v>2591</v>
      </c>
      <c r="B448" s="562" t="s">
        <v>2860</v>
      </c>
      <c r="C448" s="738" t="s">
        <v>121</v>
      </c>
      <c r="D448" s="977" t="s">
        <v>1027</v>
      </c>
      <c r="E448" s="736">
        <v>15</v>
      </c>
      <c r="F448" s="1091">
        <v>1.75</v>
      </c>
      <c r="G448" s="544"/>
      <c r="H448" s="866">
        <f t="shared" si="23"/>
        <v>0</v>
      </c>
    </row>
    <row r="449" spans="1:8" s="12" customFormat="1" ht="14.1" customHeight="1">
      <c r="A449" s="959" t="s">
        <v>2592</v>
      </c>
      <c r="B449" s="562" t="s">
        <v>2861</v>
      </c>
      <c r="C449" s="738" t="s">
        <v>121</v>
      </c>
      <c r="D449" s="977" t="s">
        <v>1030</v>
      </c>
      <c r="E449" s="736">
        <v>15</v>
      </c>
      <c r="F449" s="1091">
        <v>1.75</v>
      </c>
      <c r="G449" s="544"/>
      <c r="H449" s="866">
        <f t="shared" si="23"/>
        <v>0</v>
      </c>
    </row>
    <row r="450" spans="1:8" s="12" customFormat="1" ht="14.1" customHeight="1">
      <c r="A450" s="959" t="s">
        <v>2593</v>
      </c>
      <c r="B450" s="562" t="s">
        <v>2862</v>
      </c>
      <c r="C450" s="738" t="s">
        <v>121</v>
      </c>
      <c r="D450" s="977" t="s">
        <v>1033</v>
      </c>
      <c r="E450" s="736">
        <v>15</v>
      </c>
      <c r="F450" s="1091">
        <v>1.75</v>
      </c>
      <c r="G450" s="544"/>
      <c r="H450" s="866">
        <f t="shared" si="23"/>
        <v>0</v>
      </c>
    </row>
    <row r="451" spans="1:8" s="12" customFormat="1" ht="14.1" customHeight="1">
      <c r="A451" s="959" t="s">
        <v>2594</v>
      </c>
      <c r="B451" s="562" t="s">
        <v>2863</v>
      </c>
      <c r="C451" s="738" t="s">
        <v>121</v>
      </c>
      <c r="D451" s="977" t="s">
        <v>1039</v>
      </c>
      <c r="E451" s="736">
        <v>15</v>
      </c>
      <c r="F451" s="1091">
        <v>1.75</v>
      </c>
      <c r="G451" s="544"/>
      <c r="H451" s="866">
        <f t="shared" ref="H451:H495" si="26">SUM(G451*F451)</f>
        <v>0</v>
      </c>
    </row>
    <row r="452" spans="1:8" s="12" customFormat="1" ht="14.1" customHeight="1">
      <c r="A452" s="985" t="s">
        <v>2587</v>
      </c>
      <c r="B452" s="561" t="s">
        <v>2856</v>
      </c>
      <c r="C452" s="1036" t="s">
        <v>57</v>
      </c>
      <c r="D452" s="1010" t="s">
        <v>1045</v>
      </c>
      <c r="E452" s="1053">
        <v>15</v>
      </c>
      <c r="F452" s="1079">
        <v>2</v>
      </c>
      <c r="G452" s="853"/>
      <c r="H452" s="868">
        <f>SUM(G452*F452)</f>
        <v>0</v>
      </c>
    </row>
    <row r="453" spans="1:8" s="12" customFormat="1" ht="14.1" customHeight="1">
      <c r="A453" s="959" t="s">
        <v>2596</v>
      </c>
      <c r="B453" s="562" t="s">
        <v>2865</v>
      </c>
      <c r="C453" s="738" t="s">
        <v>57</v>
      </c>
      <c r="D453" s="737" t="s">
        <v>1047</v>
      </c>
      <c r="E453" s="736">
        <v>15</v>
      </c>
      <c r="F453" s="1091">
        <v>1.75</v>
      </c>
      <c r="G453" s="544"/>
      <c r="H453" s="866">
        <f t="shared" si="26"/>
        <v>0</v>
      </c>
    </row>
    <row r="454" spans="1:8" s="12" customFormat="1" ht="14.1" customHeight="1">
      <c r="A454" s="959" t="s">
        <v>2597</v>
      </c>
      <c r="B454" s="562" t="s">
        <v>3322</v>
      </c>
      <c r="C454" s="738" t="s">
        <v>57</v>
      </c>
      <c r="D454" s="978" t="s">
        <v>2769</v>
      </c>
      <c r="E454" s="736">
        <v>10</v>
      </c>
      <c r="F454" s="1091">
        <v>1.75</v>
      </c>
      <c r="G454" s="544"/>
      <c r="H454" s="866">
        <f t="shared" si="26"/>
        <v>0</v>
      </c>
    </row>
    <row r="455" spans="1:8" s="12" customFormat="1" ht="14.1" customHeight="1">
      <c r="A455" s="959" t="s">
        <v>2598</v>
      </c>
      <c r="B455" s="562" t="s">
        <v>2866</v>
      </c>
      <c r="C455" s="738" t="s">
        <v>57</v>
      </c>
      <c r="D455" s="737">
        <v>8719274543770</v>
      </c>
      <c r="E455" s="736">
        <v>15</v>
      </c>
      <c r="F455" s="1091">
        <v>1.75</v>
      </c>
      <c r="G455" s="544"/>
      <c r="H455" s="866">
        <f t="shared" si="26"/>
        <v>0</v>
      </c>
    </row>
    <row r="456" spans="1:8" s="12" customFormat="1" ht="14.1" customHeight="1">
      <c r="A456" s="959" t="s">
        <v>2599</v>
      </c>
      <c r="B456" s="562" t="s">
        <v>2867</v>
      </c>
      <c r="C456" s="738" t="s">
        <v>57</v>
      </c>
      <c r="D456" s="737" t="s">
        <v>1049</v>
      </c>
      <c r="E456" s="736">
        <v>15</v>
      </c>
      <c r="F456" s="1091">
        <v>1.75</v>
      </c>
      <c r="G456" s="544"/>
      <c r="H456" s="866">
        <f t="shared" si="26"/>
        <v>0</v>
      </c>
    </row>
    <row r="457" spans="1:8" s="12" customFormat="1" ht="14.1" customHeight="1">
      <c r="A457" s="959" t="s">
        <v>2600</v>
      </c>
      <c r="B457" s="562" t="s">
        <v>2689</v>
      </c>
      <c r="C457" s="738" t="s">
        <v>57</v>
      </c>
      <c r="D457" s="977" t="s">
        <v>1053</v>
      </c>
      <c r="E457" s="736">
        <v>20</v>
      </c>
      <c r="F457" s="1091">
        <v>1.75</v>
      </c>
      <c r="G457" s="544"/>
      <c r="H457" s="866">
        <f t="shared" si="26"/>
        <v>0</v>
      </c>
    </row>
    <row r="458" spans="1:8" s="12" customFormat="1" ht="14.1" customHeight="1">
      <c r="A458" s="985" t="s">
        <v>2601</v>
      </c>
      <c r="B458" s="561" t="s">
        <v>1834</v>
      </c>
      <c r="C458" s="1036" t="s">
        <v>1055</v>
      </c>
      <c r="D458" s="987" t="s">
        <v>1056</v>
      </c>
      <c r="E458" s="1053">
        <v>10</v>
      </c>
      <c r="F458" s="1079">
        <v>2.0499999999999998</v>
      </c>
      <c r="G458" s="853"/>
      <c r="H458" s="868">
        <f t="shared" si="26"/>
        <v>0</v>
      </c>
    </row>
    <row r="459" spans="1:8" s="12" customFormat="1" ht="14.1" customHeight="1">
      <c r="A459" s="985" t="s">
        <v>2602</v>
      </c>
      <c r="B459" s="561" t="s">
        <v>3323</v>
      </c>
      <c r="C459" s="1036" t="s">
        <v>100</v>
      </c>
      <c r="D459" s="987">
        <v>8719474816551</v>
      </c>
      <c r="E459" s="1053">
        <v>5</v>
      </c>
      <c r="F459" s="1079">
        <v>2.7</v>
      </c>
      <c r="G459" s="853"/>
      <c r="H459" s="868">
        <f t="shared" si="26"/>
        <v>0</v>
      </c>
    </row>
    <row r="460" spans="1:8" s="12" customFormat="1" ht="14.1" customHeight="1">
      <c r="A460" s="985" t="s">
        <v>2607</v>
      </c>
      <c r="B460" s="561" t="s">
        <v>2872</v>
      </c>
      <c r="C460" s="1036" t="s">
        <v>932</v>
      </c>
      <c r="D460" s="987">
        <v>8719497266630</v>
      </c>
      <c r="E460" s="1053">
        <v>1</v>
      </c>
      <c r="F460" s="1079">
        <v>2.35</v>
      </c>
      <c r="G460" s="853"/>
      <c r="H460" s="868">
        <f>SUM(G460*F460)</f>
        <v>0</v>
      </c>
    </row>
    <row r="461" spans="1:8" s="12" customFormat="1" ht="14.1" customHeight="1">
      <c r="A461" s="959" t="s">
        <v>2603</v>
      </c>
      <c r="B461" s="562" t="s">
        <v>2868</v>
      </c>
      <c r="C461" s="738" t="s">
        <v>164</v>
      </c>
      <c r="D461" s="986">
        <v>8719274543893</v>
      </c>
      <c r="E461" s="736">
        <v>2</v>
      </c>
      <c r="F461" s="1091">
        <v>1.75</v>
      </c>
      <c r="G461" s="544"/>
      <c r="H461" s="866">
        <f t="shared" si="26"/>
        <v>0</v>
      </c>
    </row>
    <row r="462" spans="1:8" s="12" customFormat="1" ht="14.1" customHeight="1">
      <c r="A462" s="959" t="s">
        <v>2604</v>
      </c>
      <c r="B462" s="562" t="s">
        <v>2869</v>
      </c>
      <c r="C462" s="738" t="s">
        <v>164</v>
      </c>
      <c r="D462" s="986">
        <v>8719274543909</v>
      </c>
      <c r="E462" s="736">
        <v>2</v>
      </c>
      <c r="F462" s="1091">
        <v>1.75</v>
      </c>
      <c r="G462" s="544"/>
      <c r="H462" s="866">
        <f t="shared" si="26"/>
        <v>0</v>
      </c>
    </row>
    <row r="463" spans="1:8" s="12" customFormat="1" ht="14.1" customHeight="1">
      <c r="A463" s="959" t="s">
        <v>2605</v>
      </c>
      <c r="B463" s="562" t="s">
        <v>2870</v>
      </c>
      <c r="C463" s="738" t="s">
        <v>164</v>
      </c>
      <c r="D463" s="986">
        <v>8719274543916</v>
      </c>
      <c r="E463" s="736">
        <v>2</v>
      </c>
      <c r="F463" s="1091">
        <v>1.75</v>
      </c>
      <c r="G463" s="544"/>
      <c r="H463" s="866">
        <f t="shared" si="26"/>
        <v>0</v>
      </c>
    </row>
    <row r="464" spans="1:8" s="12" customFormat="1" ht="14.1" customHeight="1">
      <c r="A464" s="959" t="s">
        <v>2608</v>
      </c>
      <c r="B464" s="562" t="s">
        <v>3324</v>
      </c>
      <c r="C464" s="738"/>
      <c r="D464" s="978" t="s">
        <v>2770</v>
      </c>
      <c r="E464" s="736">
        <v>2</v>
      </c>
      <c r="F464" s="1091">
        <v>1.75</v>
      </c>
      <c r="G464" s="544"/>
      <c r="H464" s="866">
        <f>SUM(G464*F464)</f>
        <v>0</v>
      </c>
    </row>
    <row r="465" spans="1:8" s="12" customFormat="1" ht="14.1" customHeight="1">
      <c r="A465" s="959" t="s">
        <v>2609</v>
      </c>
      <c r="B465" s="562" t="s">
        <v>2873</v>
      </c>
      <c r="C465" s="738" t="s">
        <v>164</v>
      </c>
      <c r="D465" s="986">
        <v>8719274543923</v>
      </c>
      <c r="E465" s="736">
        <v>2</v>
      </c>
      <c r="F465" s="1091">
        <v>1.75</v>
      </c>
      <c r="G465" s="544"/>
      <c r="H465" s="866">
        <f>SUM(G465*F465)</f>
        <v>0</v>
      </c>
    </row>
    <row r="466" spans="1:8" s="12" customFormat="1" ht="14.1" customHeight="1">
      <c r="A466" s="959" t="s">
        <v>2606</v>
      </c>
      <c r="B466" s="562" t="s">
        <v>2871</v>
      </c>
      <c r="C466" s="738" t="s">
        <v>164</v>
      </c>
      <c r="D466" s="986">
        <v>8719274543886</v>
      </c>
      <c r="E466" s="736">
        <v>2</v>
      </c>
      <c r="F466" s="1091">
        <v>1.75</v>
      </c>
      <c r="G466" s="544"/>
      <c r="H466" s="866">
        <f t="shared" si="26"/>
        <v>0</v>
      </c>
    </row>
    <row r="467" spans="1:8" s="12" customFormat="1" ht="14.1" customHeight="1">
      <c r="A467" s="959" t="s">
        <v>2610</v>
      </c>
      <c r="B467" s="991" t="s">
        <v>2874</v>
      </c>
      <c r="C467" s="1047" t="s">
        <v>121</v>
      </c>
      <c r="D467" s="1011" t="s">
        <v>1059</v>
      </c>
      <c r="E467" s="1122">
        <v>20</v>
      </c>
      <c r="F467" s="1091">
        <v>1.75</v>
      </c>
      <c r="G467" s="544"/>
      <c r="H467" s="866">
        <f t="shared" si="26"/>
        <v>0</v>
      </c>
    </row>
    <row r="468" spans="1:8" s="12" customFormat="1" ht="14.1" customHeight="1">
      <c r="A468" s="959" t="s">
        <v>2611</v>
      </c>
      <c r="B468" s="991" t="s">
        <v>2875</v>
      </c>
      <c r="C468" s="1047" t="s">
        <v>121</v>
      </c>
      <c r="D468" s="1011" t="s">
        <v>1062</v>
      </c>
      <c r="E468" s="1122">
        <v>15</v>
      </c>
      <c r="F468" s="1091">
        <v>1.75</v>
      </c>
      <c r="G468" s="544"/>
      <c r="H468" s="866">
        <f t="shared" si="26"/>
        <v>0</v>
      </c>
    </row>
    <row r="469" spans="1:8" s="12" customFormat="1" ht="14.1" customHeight="1">
      <c r="A469" s="959" t="s">
        <v>2612</v>
      </c>
      <c r="B469" s="991" t="s">
        <v>2876</v>
      </c>
      <c r="C469" s="1047" t="s">
        <v>57</v>
      </c>
      <c r="D469" s="1011" t="s">
        <v>1065</v>
      </c>
      <c r="E469" s="1122">
        <v>15</v>
      </c>
      <c r="F469" s="1091">
        <v>1.75</v>
      </c>
      <c r="G469" s="544"/>
      <c r="H469" s="866">
        <f t="shared" si="26"/>
        <v>0</v>
      </c>
    </row>
    <row r="470" spans="1:8" s="12" customFormat="1" ht="14.1" customHeight="1">
      <c r="A470" s="985" t="s">
        <v>2614</v>
      </c>
      <c r="B470" s="588" t="s">
        <v>2878</v>
      </c>
      <c r="C470" s="1048" t="s">
        <v>121</v>
      </c>
      <c r="D470" s="1012" t="s">
        <v>1071</v>
      </c>
      <c r="E470" s="1123">
        <v>5</v>
      </c>
      <c r="F470" s="1100">
        <v>2.7</v>
      </c>
      <c r="G470" s="853"/>
      <c r="H470" s="868">
        <f t="shared" si="26"/>
        <v>0</v>
      </c>
    </row>
    <row r="471" spans="1:8" s="12" customFormat="1" ht="14.1" customHeight="1">
      <c r="A471" s="959" t="s">
        <v>2615</v>
      </c>
      <c r="B471" s="991" t="s">
        <v>2879</v>
      </c>
      <c r="C471" s="1047" t="s">
        <v>57</v>
      </c>
      <c r="D471" s="1011" t="s">
        <v>1073</v>
      </c>
      <c r="E471" s="1122">
        <v>15</v>
      </c>
      <c r="F471" s="1101">
        <v>1.75</v>
      </c>
      <c r="G471" s="544"/>
      <c r="H471" s="866">
        <f t="shared" si="26"/>
        <v>0</v>
      </c>
    </row>
    <row r="472" spans="1:8" s="12" customFormat="1" ht="14.1" customHeight="1">
      <c r="A472" s="959" t="s">
        <v>2618</v>
      </c>
      <c r="B472" s="991" t="s">
        <v>2690</v>
      </c>
      <c r="C472" s="1047" t="s">
        <v>121</v>
      </c>
      <c r="D472" s="978" t="s">
        <v>2771</v>
      </c>
      <c r="E472" s="1122">
        <v>20</v>
      </c>
      <c r="F472" s="1091">
        <v>1.75</v>
      </c>
      <c r="G472" s="544"/>
      <c r="H472" s="866">
        <f>SUM(G472*F472)</f>
        <v>0</v>
      </c>
    </row>
    <row r="473" spans="1:8" s="12" customFormat="1" ht="14.1" customHeight="1">
      <c r="A473" s="985" t="s">
        <v>2616</v>
      </c>
      <c r="B473" s="588" t="s">
        <v>2880</v>
      </c>
      <c r="C473" s="1048" t="s">
        <v>57</v>
      </c>
      <c r="D473" s="1013">
        <v>8719474816568</v>
      </c>
      <c r="E473" s="1123">
        <v>5</v>
      </c>
      <c r="F473" s="1100">
        <v>2.5</v>
      </c>
      <c r="G473" s="853"/>
      <c r="H473" s="868">
        <f t="shared" si="26"/>
        <v>0</v>
      </c>
    </row>
    <row r="474" spans="1:8" s="12" customFormat="1" ht="14.1" customHeight="1">
      <c r="A474" s="959" t="s">
        <v>2613</v>
      </c>
      <c r="B474" s="991" t="s">
        <v>2877</v>
      </c>
      <c r="C474" s="1047" t="s">
        <v>56</v>
      </c>
      <c r="D474" s="1011" t="s">
        <v>1068</v>
      </c>
      <c r="E474" s="1122">
        <v>10</v>
      </c>
      <c r="F474" s="1091">
        <v>1.75</v>
      </c>
      <c r="G474" s="544"/>
      <c r="H474" s="866">
        <f>SUM(G474*F474)</f>
        <v>0</v>
      </c>
    </row>
    <row r="475" spans="1:8" s="12" customFormat="1" ht="14.1" customHeight="1">
      <c r="A475" s="959" t="s">
        <v>2617</v>
      </c>
      <c r="B475" s="991" t="s">
        <v>2881</v>
      </c>
      <c r="C475" s="1047" t="s">
        <v>121</v>
      </c>
      <c r="D475" s="1011" t="s">
        <v>1077</v>
      </c>
      <c r="E475" s="1122">
        <v>10</v>
      </c>
      <c r="F475" s="1091">
        <v>1.75</v>
      </c>
      <c r="G475" s="544"/>
      <c r="H475" s="866">
        <f t="shared" si="26"/>
        <v>0</v>
      </c>
    </row>
    <row r="476" spans="1:8" s="12" customFormat="1" ht="14.1" customHeight="1">
      <c r="A476" s="959" t="s">
        <v>2619</v>
      </c>
      <c r="B476" s="991" t="s">
        <v>2882</v>
      </c>
      <c r="C476" s="1047" t="s">
        <v>54</v>
      </c>
      <c r="D476" s="1011" t="s">
        <v>1080</v>
      </c>
      <c r="E476" s="1122">
        <v>7</v>
      </c>
      <c r="F476" s="1091">
        <v>1.75</v>
      </c>
      <c r="G476" s="544"/>
      <c r="H476" s="866">
        <f t="shared" si="26"/>
        <v>0</v>
      </c>
    </row>
    <row r="477" spans="1:8" s="12" customFormat="1" ht="14.1" customHeight="1">
      <c r="A477" s="959" t="s">
        <v>2620</v>
      </c>
      <c r="B477" s="991" t="s">
        <v>2883</v>
      </c>
      <c r="C477" s="1047" t="s">
        <v>57</v>
      </c>
      <c r="D477" s="1011" t="s">
        <v>1083</v>
      </c>
      <c r="E477" s="1122">
        <v>15</v>
      </c>
      <c r="F477" s="1091">
        <v>1.75</v>
      </c>
      <c r="G477" s="544"/>
      <c r="H477" s="866">
        <f t="shared" si="26"/>
        <v>0</v>
      </c>
    </row>
    <row r="478" spans="1:8" s="12" customFormat="1" ht="14.1" customHeight="1">
      <c r="A478" s="959" t="s">
        <v>2621</v>
      </c>
      <c r="B478" s="991" t="s">
        <v>2884</v>
      </c>
      <c r="C478" s="1047" t="s">
        <v>92</v>
      </c>
      <c r="D478" s="1011" t="s">
        <v>1085</v>
      </c>
      <c r="E478" s="1122">
        <v>5</v>
      </c>
      <c r="F478" s="1091">
        <v>1.75</v>
      </c>
      <c r="G478" s="544"/>
      <c r="H478" s="866">
        <f t="shared" si="26"/>
        <v>0</v>
      </c>
    </row>
    <row r="479" spans="1:8" s="12" customFormat="1" ht="14.1" customHeight="1">
      <c r="A479" s="959" t="s">
        <v>2622</v>
      </c>
      <c r="B479" s="991" t="s">
        <v>2885</v>
      </c>
      <c r="C479" s="1047" t="s">
        <v>92</v>
      </c>
      <c r="D479" s="1011">
        <v>8719274545385</v>
      </c>
      <c r="E479" s="1122">
        <v>20</v>
      </c>
      <c r="F479" s="1091">
        <v>1.75</v>
      </c>
      <c r="G479" s="544"/>
      <c r="H479" s="866">
        <f t="shared" si="26"/>
        <v>0</v>
      </c>
    </row>
    <row r="480" spans="1:8" s="12" customFormat="1" ht="14.1" customHeight="1">
      <c r="A480" s="985" t="s">
        <v>2623</v>
      </c>
      <c r="B480" s="588" t="s">
        <v>2886</v>
      </c>
      <c r="C480" s="1048" t="s">
        <v>100</v>
      </c>
      <c r="D480" s="1013" t="s">
        <v>2084</v>
      </c>
      <c r="E480" s="1123">
        <v>5</v>
      </c>
      <c r="F480" s="1100">
        <v>2.2000000000000002</v>
      </c>
      <c r="G480" s="853"/>
      <c r="H480" s="868">
        <f t="shared" si="26"/>
        <v>0</v>
      </c>
    </row>
    <row r="481" spans="1:8" s="12" customFormat="1" ht="14.1" customHeight="1">
      <c r="A481" s="959" t="s">
        <v>2624</v>
      </c>
      <c r="B481" s="991" t="s">
        <v>2887</v>
      </c>
      <c r="C481" s="1047" t="s">
        <v>57</v>
      </c>
      <c r="D481" s="1011" t="s">
        <v>1089</v>
      </c>
      <c r="E481" s="1122">
        <v>20</v>
      </c>
      <c r="F481" s="1091">
        <v>1.75</v>
      </c>
      <c r="G481" s="541"/>
      <c r="H481" s="866">
        <f t="shared" si="26"/>
        <v>0</v>
      </c>
    </row>
    <row r="482" spans="1:8" s="12" customFormat="1" ht="14.1" customHeight="1">
      <c r="A482" s="959" t="s">
        <v>2625</v>
      </c>
      <c r="B482" s="991" t="s">
        <v>2888</v>
      </c>
      <c r="C482" s="1047" t="s">
        <v>11</v>
      </c>
      <c r="D482" s="1011" t="s">
        <v>1093</v>
      </c>
      <c r="E482" s="1122">
        <v>10</v>
      </c>
      <c r="F482" s="1091">
        <v>1.75</v>
      </c>
      <c r="G482" s="541"/>
      <c r="H482" s="866">
        <f t="shared" si="26"/>
        <v>0</v>
      </c>
    </row>
    <row r="483" spans="1:8" s="12" customFormat="1" ht="14.1" customHeight="1">
      <c r="A483" s="959" t="s">
        <v>2628</v>
      </c>
      <c r="B483" s="991" t="s">
        <v>2891</v>
      </c>
      <c r="C483" s="1047" t="s">
        <v>11</v>
      </c>
      <c r="D483" s="1011" t="s">
        <v>1102</v>
      </c>
      <c r="E483" s="1122">
        <v>10</v>
      </c>
      <c r="F483" s="1091">
        <v>1.75</v>
      </c>
      <c r="G483" s="541"/>
      <c r="H483" s="866">
        <f>SUM(G483*F483)</f>
        <v>0</v>
      </c>
    </row>
    <row r="484" spans="1:8" ht="14.1" customHeight="1">
      <c r="A484" s="959" t="s">
        <v>2626</v>
      </c>
      <c r="B484" s="991" t="s">
        <v>2889</v>
      </c>
      <c r="C484" s="1047" t="s">
        <v>11</v>
      </c>
      <c r="D484" s="1011" t="s">
        <v>1096</v>
      </c>
      <c r="E484" s="1122">
        <v>10</v>
      </c>
      <c r="F484" s="1091">
        <v>1.75</v>
      </c>
      <c r="G484" s="541"/>
      <c r="H484" s="866">
        <f t="shared" si="26"/>
        <v>0</v>
      </c>
    </row>
    <row r="485" spans="1:8" ht="14.1" customHeight="1">
      <c r="A485" s="959" t="s">
        <v>2627</v>
      </c>
      <c r="B485" s="991" t="s">
        <v>2890</v>
      </c>
      <c r="C485" s="1047" t="s">
        <v>11</v>
      </c>
      <c r="D485" s="1011" t="s">
        <v>1099</v>
      </c>
      <c r="E485" s="1122">
        <v>10</v>
      </c>
      <c r="F485" s="1091">
        <v>1.75</v>
      </c>
      <c r="G485" s="541"/>
      <c r="H485" s="866">
        <f t="shared" si="26"/>
        <v>0</v>
      </c>
    </row>
    <row r="486" spans="1:8" ht="14.1" customHeight="1">
      <c r="A486" s="959" t="s">
        <v>2629</v>
      </c>
      <c r="B486" s="991" t="s">
        <v>2892</v>
      </c>
      <c r="C486" s="1047" t="s">
        <v>11</v>
      </c>
      <c r="D486" s="1011" t="s">
        <v>1105</v>
      </c>
      <c r="E486" s="1122">
        <v>10</v>
      </c>
      <c r="F486" s="1091">
        <v>1.75</v>
      </c>
      <c r="G486" s="541"/>
      <c r="H486" s="866">
        <f t="shared" si="26"/>
        <v>0</v>
      </c>
    </row>
    <row r="487" spans="1:8" ht="14.1" customHeight="1">
      <c r="A487" s="959" t="s">
        <v>2630</v>
      </c>
      <c r="B487" s="991" t="s">
        <v>2893</v>
      </c>
      <c r="C487" s="1047" t="s">
        <v>11</v>
      </c>
      <c r="D487" s="1011" t="s">
        <v>1111</v>
      </c>
      <c r="E487" s="1122">
        <v>10</v>
      </c>
      <c r="F487" s="1091">
        <v>1.75</v>
      </c>
      <c r="G487" s="541"/>
      <c r="H487" s="866">
        <f t="shared" si="26"/>
        <v>0</v>
      </c>
    </row>
    <row r="488" spans="1:8" ht="14.1" customHeight="1">
      <c r="A488" s="959" t="s">
        <v>2631</v>
      </c>
      <c r="B488" s="991" t="s">
        <v>2894</v>
      </c>
      <c r="C488" s="1047" t="s">
        <v>11</v>
      </c>
      <c r="D488" s="1011" t="s">
        <v>1108</v>
      </c>
      <c r="E488" s="1122">
        <v>10</v>
      </c>
      <c r="F488" s="1091">
        <v>1.75</v>
      </c>
      <c r="G488" s="541"/>
      <c r="H488" s="866">
        <f t="shared" si="26"/>
        <v>0</v>
      </c>
    </row>
    <row r="489" spans="1:8" ht="14.1" customHeight="1">
      <c r="A489" s="959" t="s">
        <v>2635</v>
      </c>
      <c r="B489" s="991" t="s">
        <v>2898</v>
      </c>
      <c r="C489" s="1047" t="s">
        <v>57</v>
      </c>
      <c r="D489" s="1011">
        <v>8719274545392</v>
      </c>
      <c r="E489" s="1122">
        <v>10</v>
      </c>
      <c r="F489" s="1091">
        <v>1.75</v>
      </c>
      <c r="G489" s="541"/>
      <c r="H489" s="866">
        <f>SUM(G489*F489)</f>
        <v>0</v>
      </c>
    </row>
    <row r="490" spans="1:8" ht="14.1" customHeight="1">
      <c r="A490" s="959" t="s">
        <v>2633</v>
      </c>
      <c r="B490" s="991" t="s">
        <v>2896</v>
      </c>
      <c r="C490" s="1047" t="s">
        <v>121</v>
      </c>
      <c r="D490" s="1011" t="s">
        <v>1117</v>
      </c>
      <c r="E490" s="1122">
        <v>15</v>
      </c>
      <c r="F490" s="1091">
        <v>1.75</v>
      </c>
      <c r="G490" s="541"/>
      <c r="H490" s="866">
        <f t="shared" si="26"/>
        <v>0</v>
      </c>
    </row>
    <row r="491" spans="1:8" ht="14.1" customHeight="1">
      <c r="A491" s="959" t="s">
        <v>2634</v>
      </c>
      <c r="B491" s="991" t="s">
        <v>2897</v>
      </c>
      <c r="C491" s="1047" t="s">
        <v>121</v>
      </c>
      <c r="D491" s="1011" t="s">
        <v>1119</v>
      </c>
      <c r="E491" s="1122">
        <v>15</v>
      </c>
      <c r="F491" s="1091">
        <v>1.75</v>
      </c>
      <c r="G491" s="541"/>
      <c r="H491" s="866">
        <f t="shared" si="26"/>
        <v>0</v>
      </c>
    </row>
    <row r="492" spans="1:8" ht="14.1" customHeight="1">
      <c r="A492" s="959" t="s">
        <v>2632</v>
      </c>
      <c r="B492" s="991" t="s">
        <v>2895</v>
      </c>
      <c r="C492" s="1047" t="s">
        <v>100</v>
      </c>
      <c r="D492" s="1011" t="s">
        <v>1115</v>
      </c>
      <c r="E492" s="1122">
        <v>1</v>
      </c>
      <c r="F492" s="1091">
        <v>1.75</v>
      </c>
      <c r="G492" s="541"/>
      <c r="H492" s="866">
        <f>SUM(G492*F492)</f>
        <v>0</v>
      </c>
    </row>
    <row r="493" spans="1:8" ht="14.1" customHeight="1">
      <c r="A493" s="959" t="s">
        <v>2636</v>
      </c>
      <c r="B493" s="991" t="s">
        <v>2691</v>
      </c>
      <c r="C493" s="1047" t="s">
        <v>85</v>
      </c>
      <c r="D493" s="1011" t="s">
        <v>1124</v>
      </c>
      <c r="E493" s="1122">
        <v>20</v>
      </c>
      <c r="F493" s="1091">
        <v>1.75</v>
      </c>
      <c r="G493" s="541"/>
      <c r="H493" s="866">
        <f t="shared" si="26"/>
        <v>0</v>
      </c>
    </row>
    <row r="494" spans="1:8" ht="14.1" customHeight="1">
      <c r="A494" s="959" t="s">
        <v>2637</v>
      </c>
      <c r="B494" s="991" t="s">
        <v>2899</v>
      </c>
      <c r="C494" s="1047" t="s">
        <v>57</v>
      </c>
      <c r="D494" s="1011" t="s">
        <v>1131</v>
      </c>
      <c r="E494" s="1122">
        <v>20</v>
      </c>
      <c r="F494" s="1091">
        <v>1.75</v>
      </c>
      <c r="G494" s="541"/>
      <c r="H494" s="866">
        <f t="shared" si="26"/>
        <v>0</v>
      </c>
    </row>
    <row r="495" spans="1:8" s="1" customFormat="1" ht="14.1" customHeight="1" thickBot="1">
      <c r="A495" s="959" t="s">
        <v>2638</v>
      </c>
      <c r="B495" s="1008" t="s">
        <v>2900</v>
      </c>
      <c r="C495" s="989" t="s">
        <v>77</v>
      </c>
      <c r="D495" s="1014" t="s">
        <v>2088</v>
      </c>
      <c r="E495" s="1122">
        <v>1</v>
      </c>
      <c r="F495" s="1091">
        <v>2.2000000000000002</v>
      </c>
      <c r="G495" s="551"/>
      <c r="H495" s="866">
        <f t="shared" si="26"/>
        <v>0</v>
      </c>
    </row>
    <row r="496" spans="1:8" ht="15.75" thickBot="1">
      <c r="A496" s="556"/>
      <c r="B496" s="557" t="s">
        <v>2901</v>
      </c>
      <c r="C496" s="1049"/>
      <c r="D496" s="558"/>
      <c r="E496" s="1124"/>
      <c r="F496" s="558"/>
      <c r="G496" s="559"/>
      <c r="H496" s="871"/>
    </row>
    <row r="497" spans="1:8" ht="27" customHeight="1" thickBot="1">
      <c r="A497" s="536" t="s">
        <v>1134</v>
      </c>
      <c r="B497" s="537" t="s">
        <v>2817</v>
      </c>
      <c r="C497" s="1025" t="s">
        <v>1164</v>
      </c>
      <c r="D497" s="933" t="s">
        <v>2796</v>
      </c>
      <c r="E497" s="1109" t="s">
        <v>138</v>
      </c>
      <c r="F497" s="1060" t="s">
        <v>1234</v>
      </c>
      <c r="G497" s="395" t="s">
        <v>3233</v>
      </c>
      <c r="H497" s="232" t="s">
        <v>2110</v>
      </c>
    </row>
    <row r="498" spans="1:8" ht="14.1" customHeight="1">
      <c r="A498" s="584">
        <v>85000</v>
      </c>
      <c r="B498" s="589" t="s">
        <v>2902</v>
      </c>
      <c r="C498" s="1050" t="s">
        <v>100</v>
      </c>
      <c r="D498" s="1015" t="s">
        <v>2772</v>
      </c>
      <c r="E498" s="1125">
        <v>2</v>
      </c>
      <c r="F498" s="1102">
        <v>2.9</v>
      </c>
      <c r="G498" s="555"/>
      <c r="H498" s="868">
        <f t="shared" ref="H498:H528" si="27">SUM(G498*F498)</f>
        <v>0</v>
      </c>
    </row>
    <row r="499" spans="1:8" ht="14.1" customHeight="1">
      <c r="A499" s="561">
        <v>85005</v>
      </c>
      <c r="B499" s="590" t="s">
        <v>2903</v>
      </c>
      <c r="C499" s="1051" t="s">
        <v>100</v>
      </c>
      <c r="D499" s="1016" t="s">
        <v>2773</v>
      </c>
      <c r="E499" s="1123">
        <v>1</v>
      </c>
      <c r="F499" s="1100">
        <v>3.05</v>
      </c>
      <c r="G499" s="542"/>
      <c r="H499" s="868">
        <f t="shared" si="27"/>
        <v>0</v>
      </c>
    </row>
    <row r="500" spans="1:8" ht="14.1" customHeight="1">
      <c r="A500" s="561">
        <v>85010</v>
      </c>
      <c r="B500" s="593" t="s">
        <v>2909</v>
      </c>
      <c r="C500" s="1052" t="s">
        <v>1244</v>
      </c>
      <c r="D500" s="1017" t="s">
        <v>2774</v>
      </c>
      <c r="E500" s="1053">
        <v>1</v>
      </c>
      <c r="F500" s="1103">
        <v>2.65</v>
      </c>
      <c r="G500" s="542"/>
      <c r="H500" s="868">
        <f t="shared" ref="H500:H512" si="28">SUM(G500*F500)</f>
        <v>0</v>
      </c>
    </row>
    <row r="501" spans="1:8" ht="14.1" customHeight="1">
      <c r="A501" s="561">
        <v>85015</v>
      </c>
      <c r="B501" s="561" t="s">
        <v>2910</v>
      </c>
      <c r="C501" s="1053" t="s">
        <v>1244</v>
      </c>
      <c r="D501" s="1017" t="s">
        <v>2775</v>
      </c>
      <c r="E501" s="1053">
        <v>1</v>
      </c>
      <c r="F501" s="1103">
        <v>3.35</v>
      </c>
      <c r="G501" s="542"/>
      <c r="H501" s="868">
        <f t="shared" si="28"/>
        <v>0</v>
      </c>
    </row>
    <row r="502" spans="1:8" ht="14.1" customHeight="1">
      <c r="A502" s="561">
        <v>85020</v>
      </c>
      <c r="B502" s="590" t="s">
        <v>2911</v>
      </c>
      <c r="C502" s="1052" t="s">
        <v>1244</v>
      </c>
      <c r="D502" s="1017" t="s">
        <v>2776</v>
      </c>
      <c r="E502" s="1123">
        <v>1</v>
      </c>
      <c r="F502" s="1104">
        <v>3.7</v>
      </c>
      <c r="G502" s="542"/>
      <c r="H502" s="868">
        <f t="shared" si="28"/>
        <v>0</v>
      </c>
    </row>
    <row r="503" spans="1:8" ht="14.1" customHeight="1">
      <c r="A503" s="561">
        <v>85025</v>
      </c>
      <c r="B503" s="561" t="s">
        <v>2912</v>
      </c>
      <c r="C503" s="1053" t="s">
        <v>1244</v>
      </c>
      <c r="D503" s="1017" t="s">
        <v>2777</v>
      </c>
      <c r="E503" s="1053">
        <v>1</v>
      </c>
      <c r="F503" s="1103">
        <v>2.8</v>
      </c>
      <c r="G503" s="542"/>
      <c r="H503" s="868">
        <f t="shared" si="28"/>
        <v>0</v>
      </c>
    </row>
    <row r="504" spans="1:8" ht="14.1" customHeight="1">
      <c r="A504" s="561">
        <v>85030</v>
      </c>
      <c r="B504" s="590" t="s">
        <v>2913</v>
      </c>
      <c r="C504" s="1052" t="s">
        <v>1244</v>
      </c>
      <c r="D504" s="1017" t="s">
        <v>2778</v>
      </c>
      <c r="E504" s="1123">
        <v>1</v>
      </c>
      <c r="F504" s="1104">
        <v>2.9</v>
      </c>
      <c r="G504" s="542"/>
      <c r="H504" s="868">
        <f t="shared" si="28"/>
        <v>0</v>
      </c>
    </row>
    <row r="505" spans="1:8" ht="14.1" customHeight="1">
      <c r="A505" s="561">
        <v>85035</v>
      </c>
      <c r="B505" s="590" t="s">
        <v>2914</v>
      </c>
      <c r="C505" s="1053" t="s">
        <v>1244</v>
      </c>
      <c r="D505" s="1017" t="s">
        <v>2779</v>
      </c>
      <c r="E505" s="1123">
        <v>1</v>
      </c>
      <c r="F505" s="1104">
        <v>3.15</v>
      </c>
      <c r="G505" s="542"/>
      <c r="H505" s="868">
        <f t="shared" si="28"/>
        <v>0</v>
      </c>
    </row>
    <row r="506" spans="1:8" ht="14.1" customHeight="1">
      <c r="A506" s="561">
        <v>85040</v>
      </c>
      <c r="B506" s="590" t="s">
        <v>2915</v>
      </c>
      <c r="C506" s="1052" t="s">
        <v>1244</v>
      </c>
      <c r="D506" s="1017" t="s">
        <v>2780</v>
      </c>
      <c r="E506" s="1123">
        <v>1</v>
      </c>
      <c r="F506" s="1104">
        <v>2.95</v>
      </c>
      <c r="G506" s="542"/>
      <c r="H506" s="868">
        <f t="shared" si="28"/>
        <v>0</v>
      </c>
    </row>
    <row r="507" spans="1:8" ht="14.1" customHeight="1">
      <c r="A507" s="561">
        <v>85045</v>
      </c>
      <c r="B507" s="590" t="s">
        <v>2916</v>
      </c>
      <c r="C507" s="1053" t="s">
        <v>1244</v>
      </c>
      <c r="D507" s="1017" t="s">
        <v>2781</v>
      </c>
      <c r="E507" s="1123">
        <v>1</v>
      </c>
      <c r="F507" s="1104">
        <v>3.45</v>
      </c>
      <c r="G507" s="542"/>
      <c r="H507" s="868">
        <f t="shared" si="28"/>
        <v>0</v>
      </c>
    </row>
    <row r="508" spans="1:8" ht="14.1" customHeight="1">
      <c r="A508" s="561">
        <v>85050</v>
      </c>
      <c r="B508" s="590" t="s">
        <v>2917</v>
      </c>
      <c r="C508" s="1052" t="s">
        <v>1244</v>
      </c>
      <c r="D508" s="1017" t="s">
        <v>2782</v>
      </c>
      <c r="E508" s="1123">
        <v>1</v>
      </c>
      <c r="F508" s="1104">
        <v>3.2</v>
      </c>
      <c r="G508" s="542"/>
      <c r="H508" s="868">
        <f t="shared" si="28"/>
        <v>0</v>
      </c>
    </row>
    <row r="509" spans="1:8" ht="14.1" customHeight="1">
      <c r="A509" s="561">
        <v>85055</v>
      </c>
      <c r="B509" s="590" t="s">
        <v>2918</v>
      </c>
      <c r="C509" s="1053" t="s">
        <v>1244</v>
      </c>
      <c r="D509" s="1017" t="s">
        <v>2783</v>
      </c>
      <c r="E509" s="1123">
        <v>1</v>
      </c>
      <c r="F509" s="1104">
        <v>3.7</v>
      </c>
      <c r="G509" s="542"/>
      <c r="H509" s="868">
        <f t="shared" si="28"/>
        <v>0</v>
      </c>
    </row>
    <row r="510" spans="1:8" ht="14.1" customHeight="1">
      <c r="A510" s="561">
        <v>85060</v>
      </c>
      <c r="B510" s="590" t="s">
        <v>2919</v>
      </c>
      <c r="C510" s="1052" t="s">
        <v>1244</v>
      </c>
      <c r="D510" s="1017" t="s">
        <v>2784</v>
      </c>
      <c r="E510" s="1123">
        <v>1</v>
      </c>
      <c r="F510" s="1104">
        <v>3.45</v>
      </c>
      <c r="G510" s="594"/>
      <c r="H510" s="868">
        <f t="shared" si="28"/>
        <v>0</v>
      </c>
    </row>
    <row r="511" spans="1:8" ht="14.1" customHeight="1">
      <c r="A511" s="561">
        <v>85065</v>
      </c>
      <c r="B511" s="590" t="s">
        <v>2920</v>
      </c>
      <c r="C511" s="1053" t="s">
        <v>1244</v>
      </c>
      <c r="D511" s="1017" t="s">
        <v>2785</v>
      </c>
      <c r="E511" s="1123">
        <v>1</v>
      </c>
      <c r="F511" s="1104">
        <v>2.85</v>
      </c>
      <c r="G511" s="594"/>
      <c r="H511" s="868">
        <f t="shared" si="28"/>
        <v>0</v>
      </c>
    </row>
    <row r="512" spans="1:8" ht="14.1" customHeight="1">
      <c r="A512" s="561">
        <v>85070</v>
      </c>
      <c r="B512" s="590" t="s">
        <v>2921</v>
      </c>
      <c r="C512" s="1052" t="s">
        <v>1244</v>
      </c>
      <c r="D512" s="1017" t="s">
        <v>2786</v>
      </c>
      <c r="E512" s="1053">
        <v>1</v>
      </c>
      <c r="F512" s="1103">
        <v>3.7</v>
      </c>
      <c r="G512" s="594"/>
      <c r="H512" s="868">
        <f t="shared" si="28"/>
        <v>0</v>
      </c>
    </row>
    <row r="513" spans="1:8" ht="14.1" customHeight="1">
      <c r="A513" s="561">
        <v>85075</v>
      </c>
      <c r="B513" s="590" t="s">
        <v>2904</v>
      </c>
      <c r="C513" s="1051" t="s">
        <v>100</v>
      </c>
      <c r="D513" s="1018" t="s">
        <v>2787</v>
      </c>
      <c r="E513" s="1123">
        <v>10</v>
      </c>
      <c r="F513" s="1100">
        <v>2.5499999999999998</v>
      </c>
      <c r="G513" s="542"/>
      <c r="H513" s="868">
        <f t="shared" si="27"/>
        <v>0</v>
      </c>
    </row>
    <row r="514" spans="1:8" ht="14.1" customHeight="1">
      <c r="A514" s="561">
        <v>85080</v>
      </c>
      <c r="B514" s="1019" t="s">
        <v>3295</v>
      </c>
      <c r="C514" s="1051" t="s">
        <v>130</v>
      </c>
      <c r="D514" s="990" t="s">
        <v>2788</v>
      </c>
      <c r="E514" s="1123">
        <v>1</v>
      </c>
      <c r="F514" s="1100">
        <v>3.05</v>
      </c>
      <c r="G514" s="542"/>
      <c r="H514" s="868">
        <f>SUM(G514*F514)</f>
        <v>0</v>
      </c>
    </row>
    <row r="515" spans="1:8" ht="14.1" customHeight="1">
      <c r="A515" s="562">
        <v>85085</v>
      </c>
      <c r="B515" s="1008" t="s">
        <v>2905</v>
      </c>
      <c r="C515" s="1054" t="s">
        <v>130</v>
      </c>
      <c r="D515" s="1020" t="s">
        <v>2789</v>
      </c>
      <c r="E515" s="1122">
        <v>1</v>
      </c>
      <c r="F515" s="1105">
        <v>1.75</v>
      </c>
      <c r="G515" s="541"/>
      <c r="H515" s="866">
        <f>SUM(G515*F515)</f>
        <v>0</v>
      </c>
    </row>
    <row r="516" spans="1:8" ht="14.1" customHeight="1">
      <c r="A516" s="562">
        <v>85090</v>
      </c>
      <c r="B516" s="1008" t="s">
        <v>2906</v>
      </c>
      <c r="C516" s="1054" t="s">
        <v>130</v>
      </c>
      <c r="D516" s="1020" t="s">
        <v>2790</v>
      </c>
      <c r="E516" s="1122">
        <v>1</v>
      </c>
      <c r="F516" s="1105">
        <v>1.75</v>
      </c>
      <c r="G516" s="541"/>
      <c r="H516" s="866">
        <f>SUM(G516*F516)</f>
        <v>0</v>
      </c>
    </row>
    <row r="517" spans="1:8" ht="14.1" customHeight="1">
      <c r="A517" s="562">
        <v>85095</v>
      </c>
      <c r="B517" s="1008" t="s">
        <v>2907</v>
      </c>
      <c r="C517" s="1054" t="s">
        <v>130</v>
      </c>
      <c r="D517" s="1020" t="s">
        <v>2791</v>
      </c>
      <c r="E517" s="1122">
        <v>1</v>
      </c>
      <c r="F517" s="1105">
        <v>1.75</v>
      </c>
      <c r="G517" s="541"/>
      <c r="H517" s="866">
        <f>SUM(G517*F517)</f>
        <v>0</v>
      </c>
    </row>
    <row r="518" spans="1:8" ht="14.1" customHeight="1">
      <c r="A518" s="562">
        <v>85100</v>
      </c>
      <c r="B518" s="1008" t="s">
        <v>2908</v>
      </c>
      <c r="C518" s="1054" t="s">
        <v>130</v>
      </c>
      <c r="D518" s="1020" t="s">
        <v>2792</v>
      </c>
      <c r="E518" s="1122">
        <v>1</v>
      </c>
      <c r="F518" s="1105">
        <v>1.75</v>
      </c>
      <c r="G518" s="541"/>
      <c r="H518" s="866">
        <f>SUM(G518*F518)</f>
        <v>0</v>
      </c>
    </row>
    <row r="519" spans="1:8" ht="14.1" customHeight="1">
      <c r="A519" s="561">
        <v>85105</v>
      </c>
      <c r="B519" s="588" t="s">
        <v>2093</v>
      </c>
      <c r="C519" s="1048" t="s">
        <v>100</v>
      </c>
      <c r="D519" s="1013">
        <v>8719497266876</v>
      </c>
      <c r="E519" s="1123">
        <v>1</v>
      </c>
      <c r="F519" s="1079">
        <v>2.2000000000000002</v>
      </c>
      <c r="G519" s="542"/>
      <c r="H519" s="868">
        <f t="shared" si="27"/>
        <v>0</v>
      </c>
    </row>
    <row r="520" spans="1:8" ht="14.1" customHeight="1">
      <c r="A520" s="561">
        <v>85110</v>
      </c>
      <c r="B520" s="588" t="s">
        <v>3196</v>
      </c>
      <c r="C520" s="1048" t="s">
        <v>100</v>
      </c>
      <c r="D520" s="1013">
        <v>8719497266845</v>
      </c>
      <c r="E520" s="1123">
        <v>1</v>
      </c>
      <c r="F520" s="1079">
        <v>2.2000000000000002</v>
      </c>
      <c r="G520" s="542"/>
      <c r="H520" s="868">
        <f t="shared" si="27"/>
        <v>0</v>
      </c>
    </row>
    <row r="521" spans="1:8" ht="14.1" customHeight="1">
      <c r="A521" s="561">
        <v>85115</v>
      </c>
      <c r="B521" s="588" t="s">
        <v>2097</v>
      </c>
      <c r="C521" s="1048" t="s">
        <v>100</v>
      </c>
      <c r="D521" s="1013">
        <v>8719497266852</v>
      </c>
      <c r="E521" s="1123">
        <v>1</v>
      </c>
      <c r="F521" s="1079">
        <v>2.2000000000000002</v>
      </c>
      <c r="G521" s="542"/>
      <c r="H521" s="868">
        <f t="shared" si="27"/>
        <v>0</v>
      </c>
    </row>
    <row r="522" spans="1:8" ht="14.1" customHeight="1">
      <c r="A522" s="561">
        <v>85120</v>
      </c>
      <c r="B522" s="588" t="s">
        <v>2693</v>
      </c>
      <c r="C522" s="1048" t="s">
        <v>100</v>
      </c>
      <c r="D522" s="1013">
        <v>8719497266807</v>
      </c>
      <c r="E522" s="1123">
        <v>1</v>
      </c>
      <c r="F522" s="1079">
        <v>2.2000000000000002</v>
      </c>
      <c r="G522" s="542"/>
      <c r="H522" s="868">
        <f t="shared" si="27"/>
        <v>0</v>
      </c>
    </row>
    <row r="523" spans="1:8" ht="14.1" customHeight="1">
      <c r="A523" s="561">
        <v>85125</v>
      </c>
      <c r="B523" s="588" t="s">
        <v>2692</v>
      </c>
      <c r="C523" s="1048" t="s">
        <v>100</v>
      </c>
      <c r="D523" s="1013">
        <v>8719497266791</v>
      </c>
      <c r="E523" s="1123">
        <v>1</v>
      </c>
      <c r="F523" s="1079">
        <v>2.2000000000000002</v>
      </c>
      <c r="G523" s="542"/>
      <c r="H523" s="868">
        <f>SUM(G523*F523)</f>
        <v>0</v>
      </c>
    </row>
    <row r="524" spans="1:8" ht="14.1" customHeight="1">
      <c r="A524" s="561">
        <v>85130</v>
      </c>
      <c r="B524" s="588" t="s">
        <v>2101</v>
      </c>
      <c r="C524" s="1048" t="s">
        <v>100</v>
      </c>
      <c r="D524" s="1013">
        <v>8719497266869</v>
      </c>
      <c r="E524" s="1123">
        <v>1</v>
      </c>
      <c r="F524" s="1079">
        <v>2.2000000000000002</v>
      </c>
      <c r="G524" s="542"/>
      <c r="H524" s="868">
        <f t="shared" si="27"/>
        <v>0</v>
      </c>
    </row>
    <row r="525" spans="1:8" ht="14.1" customHeight="1">
      <c r="A525" s="561">
        <v>85135</v>
      </c>
      <c r="B525" s="588" t="s">
        <v>2696</v>
      </c>
      <c r="C525" s="1048" t="s">
        <v>100</v>
      </c>
      <c r="D525" s="1013">
        <v>8719497266814</v>
      </c>
      <c r="E525" s="1123">
        <v>1</v>
      </c>
      <c r="F525" s="1079">
        <v>2.2000000000000002</v>
      </c>
      <c r="G525" s="542"/>
      <c r="H525" s="868">
        <f>SUM(G525*F525)</f>
        <v>0</v>
      </c>
    </row>
    <row r="526" spans="1:8" ht="14.1" customHeight="1">
      <c r="A526" s="561">
        <v>85140</v>
      </c>
      <c r="B526" s="588" t="s">
        <v>2694</v>
      </c>
      <c r="C526" s="1048" t="s">
        <v>100</v>
      </c>
      <c r="D526" s="1013">
        <v>8719497266883</v>
      </c>
      <c r="E526" s="1123">
        <v>1</v>
      </c>
      <c r="F526" s="1079">
        <v>2.2000000000000002</v>
      </c>
      <c r="G526" s="542"/>
      <c r="H526" s="868">
        <f t="shared" si="27"/>
        <v>0</v>
      </c>
    </row>
    <row r="527" spans="1:8" ht="14.1" customHeight="1">
      <c r="A527" s="561">
        <v>85145</v>
      </c>
      <c r="B527" s="588" t="s">
        <v>2695</v>
      </c>
      <c r="C527" s="1048" t="s">
        <v>100</v>
      </c>
      <c r="D527" s="1013">
        <v>8719497266821</v>
      </c>
      <c r="E527" s="1123">
        <v>1</v>
      </c>
      <c r="F527" s="1079">
        <v>2.2000000000000002</v>
      </c>
      <c r="G527" s="542"/>
      <c r="H527" s="868">
        <f t="shared" si="27"/>
        <v>0</v>
      </c>
    </row>
    <row r="528" spans="1:8" ht="14.1" customHeight="1" thickBot="1">
      <c r="A528" s="561">
        <v>85150</v>
      </c>
      <c r="B528" s="588" t="s">
        <v>2109</v>
      </c>
      <c r="C528" s="1048" t="s">
        <v>100</v>
      </c>
      <c r="D528" s="1013">
        <v>8719497266838</v>
      </c>
      <c r="E528" s="1123">
        <v>1</v>
      </c>
      <c r="F528" s="1079">
        <v>2.7</v>
      </c>
      <c r="G528" s="542"/>
      <c r="H528" s="868">
        <f t="shared" si="27"/>
        <v>0</v>
      </c>
    </row>
    <row r="529" spans="1:8" ht="15.75" thickBot="1">
      <c r="A529" s="528"/>
      <c r="B529" s="529"/>
      <c r="C529" s="530"/>
      <c r="D529" s="530"/>
      <c r="E529" s="531"/>
      <c r="G529" s="532">
        <f>SUM(G255:G528)</f>
        <v>0</v>
      </c>
      <c r="H529" s="931">
        <f>SUM(H255:H528)</f>
        <v>0</v>
      </c>
    </row>
    <row r="530" spans="1:8">
      <c r="A530"/>
      <c r="B530"/>
      <c r="C530"/>
      <c r="D530"/>
      <c r="E530"/>
      <c r="F530"/>
      <c r="G530"/>
      <c r="H530"/>
    </row>
    <row r="531" spans="1:8">
      <c r="A531"/>
      <c r="B531"/>
      <c r="C531"/>
      <c r="D531"/>
      <c r="E531"/>
      <c r="F531"/>
      <c r="G531"/>
      <c r="H531"/>
    </row>
    <row r="532" spans="1:8">
      <c r="A532"/>
      <c r="B532"/>
      <c r="C532"/>
      <c r="D532"/>
      <c r="E532"/>
      <c r="F532"/>
      <c r="G532"/>
      <c r="H532"/>
    </row>
    <row r="533" spans="1:8">
      <c r="A533"/>
      <c r="B533"/>
      <c r="C533"/>
      <c r="D533"/>
      <c r="E533"/>
      <c r="F533"/>
      <c r="G533"/>
      <c r="H533"/>
    </row>
    <row r="534" spans="1:8">
      <c r="A534"/>
      <c r="B534"/>
      <c r="C534"/>
      <c r="D534"/>
      <c r="E534"/>
      <c r="F534"/>
      <c r="G534"/>
      <c r="H534"/>
    </row>
    <row r="535" spans="1:8">
      <c r="A535"/>
      <c r="B535"/>
      <c r="C535"/>
      <c r="D535"/>
      <c r="E535"/>
      <c r="F535"/>
      <c r="G535"/>
      <c r="H535"/>
    </row>
    <row r="536" spans="1:8">
      <c r="A536"/>
      <c r="B536"/>
      <c r="C536"/>
      <c r="D536"/>
      <c r="E536"/>
      <c r="F536"/>
      <c r="G536"/>
      <c r="H536"/>
    </row>
    <row r="537" spans="1:8">
      <c r="A537"/>
      <c r="B537"/>
      <c r="C537"/>
      <c r="D537"/>
      <c r="E537"/>
      <c r="F537"/>
      <c r="G537"/>
      <c r="H537"/>
    </row>
    <row r="538" spans="1:8">
      <c r="A538"/>
      <c r="B538"/>
      <c r="C538"/>
      <c r="D538"/>
      <c r="E538"/>
      <c r="F538"/>
      <c r="G538"/>
      <c r="H538"/>
    </row>
    <row r="539" spans="1:8">
      <c r="A539"/>
      <c r="B539"/>
      <c r="C539"/>
      <c r="D539"/>
      <c r="E539"/>
      <c r="F539"/>
      <c r="G539"/>
      <c r="H539"/>
    </row>
    <row r="540" spans="1:8">
      <c r="A540"/>
      <c r="B540"/>
      <c r="C540"/>
      <c r="D540"/>
      <c r="E540"/>
      <c r="F540"/>
      <c r="G540"/>
      <c r="H540"/>
    </row>
    <row r="541" spans="1:8">
      <c r="A541"/>
      <c r="B541"/>
      <c r="C541"/>
      <c r="D541"/>
      <c r="E541"/>
      <c r="F541"/>
      <c r="G541"/>
      <c r="H541"/>
    </row>
    <row r="542" spans="1:8">
      <c r="A542"/>
      <c r="B542"/>
      <c r="C542"/>
      <c r="D542"/>
      <c r="E542"/>
      <c r="F542"/>
      <c r="G542"/>
      <c r="H542"/>
    </row>
    <row r="543" spans="1:8">
      <c r="A543"/>
      <c r="B543"/>
      <c r="C543"/>
      <c r="D543"/>
      <c r="E543"/>
      <c r="F543"/>
      <c r="G543"/>
      <c r="H543"/>
    </row>
    <row r="544" spans="1:8">
      <c r="A544"/>
      <c r="B544"/>
      <c r="C544"/>
      <c r="D544"/>
      <c r="E544"/>
      <c r="F544"/>
      <c r="G544"/>
      <c r="H544"/>
    </row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</sheetData>
  <phoneticPr fontId="107" type="noConversion"/>
  <pageMargins left="0.32291666666666669" right="1.0416666666666666E-2" top="0.84375" bottom="0.57291666666666663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H28"/>
  <sheetViews>
    <sheetView showZeros="0" view="pageLayout" zoomScaleNormal="100" workbookViewId="0">
      <selection activeCell="G15" sqref="G15:G19"/>
    </sheetView>
  </sheetViews>
  <sheetFormatPr defaultRowHeight="15"/>
  <cols>
    <col min="1" max="1" width="6.85546875" customWidth="1"/>
    <col min="2" max="2" width="24.7109375" customWidth="1"/>
    <col min="4" max="4" width="9.140625" style="339"/>
    <col min="5" max="5" width="14.28515625" customWidth="1"/>
    <col min="6" max="8" width="9.140625" style="339"/>
  </cols>
  <sheetData>
    <row r="1" spans="1:8" ht="28.5">
      <c r="A1" s="336" t="s">
        <v>2194</v>
      </c>
      <c r="B1" s="1"/>
      <c r="C1" s="339"/>
      <c r="E1" s="339"/>
      <c r="H1" s="461" t="s">
        <v>3237</v>
      </c>
    </row>
    <row r="2" spans="1:8" ht="15.75" thickBot="1">
      <c r="A2" s="337"/>
      <c r="B2" s="1"/>
      <c r="C2" s="339"/>
      <c r="E2" s="339"/>
      <c r="G2" s="1302"/>
      <c r="H2" s="1302"/>
    </row>
    <row r="3" spans="1:8" ht="15" customHeight="1" thickBot="1">
      <c r="A3" s="393" t="s">
        <v>1233</v>
      </c>
      <c r="B3" s="393" t="s">
        <v>2195</v>
      </c>
      <c r="C3" s="22" t="s">
        <v>138</v>
      </c>
      <c r="D3" s="469" t="s">
        <v>1164</v>
      </c>
      <c r="E3" s="469" t="s">
        <v>2212</v>
      </c>
      <c r="F3" s="409" t="s">
        <v>1234</v>
      </c>
      <c r="G3" s="22" t="s">
        <v>1170</v>
      </c>
      <c r="H3" s="401" t="s">
        <v>142</v>
      </c>
    </row>
    <row r="4" spans="1:8">
      <c r="A4" s="616">
        <v>20911</v>
      </c>
      <c r="B4" s="510" t="s">
        <v>2196</v>
      </c>
      <c r="C4" s="601">
        <v>25</v>
      </c>
      <c r="D4" s="601" t="s">
        <v>2</v>
      </c>
      <c r="E4" s="652">
        <v>8710212315893</v>
      </c>
      <c r="F4" s="603">
        <v>5.95</v>
      </c>
      <c r="G4" s="601"/>
      <c r="H4" s="649">
        <f t="shared" ref="H4:H5" si="0">SUM(G4*F4)</f>
        <v>0</v>
      </c>
    </row>
    <row r="5" spans="1:8">
      <c r="A5" s="616">
        <v>20915</v>
      </c>
      <c r="B5" s="510" t="s">
        <v>2197</v>
      </c>
      <c r="C5" s="601">
        <v>25</v>
      </c>
      <c r="D5" s="601" t="s">
        <v>2</v>
      </c>
      <c r="E5" s="652">
        <v>8710212315909</v>
      </c>
      <c r="F5" s="603">
        <v>5.95</v>
      </c>
      <c r="G5" s="601"/>
      <c r="H5" s="649">
        <f t="shared" si="0"/>
        <v>0</v>
      </c>
    </row>
    <row r="6" spans="1:8" ht="15.75" thickBot="1">
      <c r="A6" s="15"/>
      <c r="B6" s="15"/>
      <c r="C6" s="15"/>
      <c r="D6" s="521"/>
      <c r="E6" s="15"/>
      <c r="F6" s="521"/>
      <c r="G6" s="521"/>
      <c r="H6" s="521"/>
    </row>
    <row r="7" spans="1:8" ht="15.75" thickBot="1">
      <c r="A7" s="15"/>
      <c r="B7" s="15"/>
      <c r="C7" s="15"/>
      <c r="D7" s="521"/>
      <c r="E7" s="15"/>
      <c r="F7" s="521"/>
      <c r="G7" s="650">
        <f>SUM(G4:G5)</f>
        <v>0</v>
      </c>
      <c r="H7" s="651">
        <f>SUM(H4:H6)</f>
        <v>0</v>
      </c>
    </row>
    <row r="8" spans="1:8" ht="15.75" thickBot="1">
      <c r="A8" s="15"/>
      <c r="B8" s="15"/>
      <c r="C8" s="15"/>
      <c r="D8" s="521"/>
      <c r="E8" s="15"/>
      <c r="F8" s="521"/>
      <c r="G8" s="521"/>
      <c r="H8" s="521"/>
    </row>
    <row r="9" spans="1:8" ht="15" customHeight="1" thickBot="1">
      <c r="A9" s="653" t="s">
        <v>1233</v>
      </c>
      <c r="B9" s="653" t="s">
        <v>2198</v>
      </c>
      <c r="C9" s="654" t="s">
        <v>138</v>
      </c>
      <c r="D9" s="655" t="s">
        <v>1164</v>
      </c>
      <c r="E9" s="655" t="s">
        <v>2212</v>
      </c>
      <c r="F9" s="409" t="s">
        <v>1234</v>
      </c>
      <c r="G9" s="654" t="s">
        <v>1170</v>
      </c>
      <c r="H9" s="23" t="s">
        <v>142</v>
      </c>
    </row>
    <row r="10" spans="1:8">
      <c r="A10" s="656">
        <v>20830</v>
      </c>
      <c r="B10" s="657" t="s">
        <v>2199</v>
      </c>
      <c r="C10" s="656" t="s">
        <v>2200</v>
      </c>
      <c r="D10" s="656" t="s">
        <v>2201</v>
      </c>
      <c r="E10" s="611"/>
      <c r="F10" s="649">
        <v>5.75</v>
      </c>
      <c r="G10" s="610"/>
      <c r="H10" s="649">
        <f t="shared" ref="H10" si="1">SUM(G10*F10)</f>
        <v>0</v>
      </c>
    </row>
    <row r="11" spans="1:8" ht="15.75" thickBot="1">
      <c r="A11" s="15"/>
      <c r="B11" s="15"/>
      <c r="C11" s="15"/>
      <c r="D11" s="521"/>
      <c r="E11" s="15"/>
      <c r="F11" s="521"/>
      <c r="G11" s="521"/>
      <c r="H11" s="521"/>
    </row>
    <row r="12" spans="1:8" ht="15.75" thickBot="1">
      <c r="A12" s="15"/>
      <c r="B12" s="15"/>
      <c r="C12" s="15"/>
      <c r="D12" s="521"/>
      <c r="E12" s="15"/>
      <c r="F12" s="521"/>
      <c r="G12" s="650">
        <f>SUM(G9:G10)</f>
        <v>0</v>
      </c>
      <c r="H12" s="651">
        <f>SUM(H9:H11)</f>
        <v>0</v>
      </c>
    </row>
    <row r="13" spans="1:8" ht="15.75" thickBot="1">
      <c r="A13" s="15"/>
      <c r="B13" s="15"/>
      <c r="C13" s="15"/>
      <c r="D13" s="521"/>
      <c r="E13" s="15"/>
      <c r="F13" s="521"/>
      <c r="G13" s="521"/>
      <c r="H13" s="521"/>
    </row>
    <row r="14" spans="1:8" ht="30.75" thickBot="1">
      <c r="A14" s="653" t="s">
        <v>1233</v>
      </c>
      <c r="B14" s="653" t="s">
        <v>2198</v>
      </c>
      <c r="C14" s="654" t="s">
        <v>138</v>
      </c>
      <c r="D14" s="655" t="s">
        <v>1164</v>
      </c>
      <c r="E14" s="655" t="s">
        <v>2212</v>
      </c>
      <c r="F14" s="409" t="s">
        <v>1234</v>
      </c>
      <c r="G14" s="654" t="s">
        <v>1170</v>
      </c>
      <c r="H14" s="23" t="s">
        <v>142</v>
      </c>
    </row>
    <row r="15" spans="1:8" ht="15.75" thickBot="1">
      <c r="A15" s="658">
        <v>20920</v>
      </c>
      <c r="B15" s="1317" t="s">
        <v>3230</v>
      </c>
      <c r="C15" s="1318"/>
      <c r="D15" s="1319"/>
      <c r="E15" s="1307">
        <v>8719474815141</v>
      </c>
      <c r="F15" s="1306">
        <v>4.75</v>
      </c>
      <c r="G15" s="1303"/>
      <c r="H15" s="1306">
        <f>SUM(G15*F15)</f>
        <v>0</v>
      </c>
    </row>
    <row r="16" spans="1:8">
      <c r="A16" s="659"/>
      <c r="B16" s="660" t="s">
        <v>3224</v>
      </c>
      <c r="C16" s="661">
        <v>25</v>
      </c>
      <c r="D16" s="662" t="s">
        <v>57</v>
      </c>
      <c r="E16" s="1308"/>
      <c r="F16" s="1310"/>
      <c r="G16" s="1304"/>
      <c r="H16" s="1304"/>
    </row>
    <row r="17" spans="1:8">
      <c r="A17" s="659"/>
      <c r="B17" s="660" t="s">
        <v>3215</v>
      </c>
      <c r="C17" s="661">
        <v>5</v>
      </c>
      <c r="D17" s="662" t="s">
        <v>56</v>
      </c>
      <c r="E17" s="1308"/>
      <c r="F17" s="1310"/>
      <c r="G17" s="1304"/>
      <c r="H17" s="1304"/>
    </row>
    <row r="18" spans="1:8">
      <c r="A18" s="659"/>
      <c r="B18" s="660" t="s">
        <v>2935</v>
      </c>
      <c r="C18" s="661">
        <v>10</v>
      </c>
      <c r="D18" s="662" t="s">
        <v>106</v>
      </c>
      <c r="E18" s="1308"/>
      <c r="F18" s="1310"/>
      <c r="G18" s="1304"/>
      <c r="H18" s="1304"/>
    </row>
    <row r="19" spans="1:8" ht="15.75" thickBot="1">
      <c r="A19" s="611"/>
      <c r="B19" s="660" t="s">
        <v>3225</v>
      </c>
      <c r="C19" s="661">
        <v>10</v>
      </c>
      <c r="D19" s="662" t="s">
        <v>130</v>
      </c>
      <c r="E19" s="1309"/>
      <c r="F19" s="1311"/>
      <c r="G19" s="1305"/>
      <c r="H19" s="1304"/>
    </row>
    <row r="20" spans="1:8" ht="15.75" thickBot="1">
      <c r="A20" s="663">
        <v>20925</v>
      </c>
      <c r="B20" s="1317" t="s">
        <v>3231</v>
      </c>
      <c r="C20" s="1318"/>
      <c r="D20" s="1319"/>
      <c r="E20" s="1312" t="s">
        <v>3226</v>
      </c>
      <c r="F20" s="1315">
        <v>4.75</v>
      </c>
      <c r="G20" s="1316"/>
      <c r="H20" s="1315">
        <f>SUM(G20*F20)</f>
        <v>0</v>
      </c>
    </row>
    <row r="21" spans="1:8">
      <c r="A21" s="659"/>
      <c r="B21" s="660" t="s">
        <v>3227</v>
      </c>
      <c r="C21" s="661">
        <v>25</v>
      </c>
      <c r="D21" s="662" t="s">
        <v>57</v>
      </c>
      <c r="E21" s="1313"/>
      <c r="F21" s="1310"/>
      <c r="G21" s="1304"/>
      <c r="H21" s="1304"/>
    </row>
    <row r="22" spans="1:8">
      <c r="A22" s="659"/>
      <c r="B22" s="660" t="s">
        <v>2995</v>
      </c>
      <c r="C22" s="661">
        <v>10</v>
      </c>
      <c r="D22" s="662" t="s">
        <v>11</v>
      </c>
      <c r="E22" s="1313"/>
      <c r="F22" s="1310"/>
      <c r="G22" s="1304"/>
      <c r="H22" s="1304"/>
    </row>
    <row r="23" spans="1:8">
      <c r="A23" s="659"/>
      <c r="B23" s="660" t="s">
        <v>3228</v>
      </c>
      <c r="C23" s="661">
        <v>20</v>
      </c>
      <c r="D23" s="662" t="s">
        <v>57</v>
      </c>
      <c r="E23" s="1313"/>
      <c r="F23" s="1310"/>
      <c r="G23" s="1304"/>
      <c r="H23" s="1304"/>
    </row>
    <row r="24" spans="1:8">
      <c r="A24" s="611"/>
      <c r="B24" s="657" t="s">
        <v>3229</v>
      </c>
      <c r="C24" s="610">
        <v>10</v>
      </c>
      <c r="D24" s="664" t="s">
        <v>130</v>
      </c>
      <c r="E24" s="1314"/>
      <c r="F24" s="1311"/>
      <c r="G24" s="1305"/>
      <c r="H24" s="1305"/>
    </row>
    <row r="25" spans="1:8" s="1" customFormat="1" ht="15.75" thickBot="1">
      <c r="A25" s="13"/>
      <c r="B25" s="665"/>
      <c r="C25" s="602"/>
      <c r="D25" s="666"/>
      <c r="E25" s="667"/>
      <c r="F25" s="668"/>
      <c r="G25" s="602"/>
      <c r="H25" s="602"/>
    </row>
    <row r="26" spans="1:8" ht="15.75" thickBot="1">
      <c r="A26" s="15"/>
      <c r="B26" s="15"/>
      <c r="C26" s="15"/>
      <c r="D26" s="521"/>
      <c r="E26" s="15"/>
      <c r="F26" s="521"/>
      <c r="G26" s="650">
        <f>SUM(G15:G24)</f>
        <v>0</v>
      </c>
      <c r="H26" s="651">
        <f>SUM(H15:H24)</f>
        <v>0</v>
      </c>
    </row>
    <row r="27" spans="1:8" ht="15.75" thickBot="1">
      <c r="A27" s="15"/>
      <c r="B27" s="15"/>
      <c r="C27" s="15"/>
      <c r="D27" s="521"/>
      <c r="E27" s="15"/>
      <c r="F27" s="521"/>
      <c r="G27" s="521"/>
      <c r="H27" s="521"/>
    </row>
    <row r="28" spans="1:8" ht="15.75" thickBot="1">
      <c r="A28" s="15"/>
      <c r="B28" s="15"/>
      <c r="C28" s="15"/>
      <c r="D28" s="521"/>
      <c r="E28" s="15"/>
      <c r="F28" s="521"/>
      <c r="G28" s="476">
        <f>SUM(G12+G7+G26)</f>
        <v>0</v>
      </c>
      <c r="H28" s="483">
        <f>SUM(H7+H12+H26)</f>
        <v>0</v>
      </c>
    </row>
  </sheetData>
  <mergeCells count="11">
    <mergeCell ref="E20:E24"/>
    <mergeCell ref="F20:F24"/>
    <mergeCell ref="G20:G24"/>
    <mergeCell ref="H20:H24"/>
    <mergeCell ref="B15:D15"/>
    <mergeCell ref="B20:D20"/>
    <mergeCell ref="G2:H2"/>
    <mergeCell ref="G15:G19"/>
    <mergeCell ref="H15:H19"/>
    <mergeCell ref="E15:E19"/>
    <mergeCell ref="F15:F19"/>
  </mergeCells>
  <pageMargins left="0.7" right="0.27083333333333331" top="0.75" bottom="0.75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470"/>
  <sheetViews>
    <sheetView showZeros="0" view="pageLayout" zoomScaleNormal="100" workbookViewId="0">
      <selection activeCell="F8" sqref="F8"/>
    </sheetView>
  </sheetViews>
  <sheetFormatPr defaultRowHeight="15"/>
  <cols>
    <col min="1" max="1" width="8.7109375" customWidth="1"/>
    <col min="2" max="2" width="34.5703125" customWidth="1"/>
    <col min="3" max="3" width="15.5703125" style="20" customWidth="1"/>
    <col min="4" max="4" width="9.5703125" customWidth="1"/>
    <col min="5" max="5" width="15.85546875" customWidth="1"/>
    <col min="6" max="6" width="14" style="324" customWidth="1"/>
    <col min="7" max="7" width="14.140625" bestFit="1" customWidth="1"/>
  </cols>
  <sheetData>
    <row r="1" spans="1:16" ht="24" customHeight="1" thickBot="1">
      <c r="A1" s="39" t="s">
        <v>1273</v>
      </c>
      <c r="C1" s="40"/>
      <c r="F1" s="516" t="s">
        <v>3236</v>
      </c>
      <c r="G1" s="509"/>
      <c r="H1" s="500"/>
      <c r="I1" s="38"/>
      <c r="P1" s="38"/>
    </row>
    <row r="2" spans="1:16" ht="17.25" customHeight="1">
      <c r="A2" s="48"/>
      <c r="B2" s="49" t="s">
        <v>1204</v>
      </c>
      <c r="C2" s="1324" t="s">
        <v>1230</v>
      </c>
      <c r="D2" s="1325"/>
      <c r="E2" s="50">
        <v>3.75</v>
      </c>
      <c r="F2" s="1320" t="s">
        <v>1168</v>
      </c>
      <c r="G2" s="509"/>
      <c r="H2" s="500"/>
    </row>
    <row r="3" spans="1:16" ht="15" customHeight="1" thickBot="1">
      <c r="A3" s="51"/>
      <c r="B3" s="52"/>
      <c r="C3" s="1322" t="s">
        <v>3304</v>
      </c>
      <c r="D3" s="1323"/>
      <c r="E3" s="90">
        <v>3.5</v>
      </c>
      <c r="F3" s="1321"/>
      <c r="G3" s="509"/>
      <c r="H3" s="500"/>
    </row>
    <row r="4" spans="1:16" ht="8.25" customHeight="1">
      <c r="A4" s="47"/>
      <c r="B4" s="34"/>
      <c r="C4" s="40"/>
      <c r="D4" s="18"/>
      <c r="E4" s="47"/>
      <c r="F4" s="517"/>
      <c r="G4" s="509"/>
      <c r="H4" s="500"/>
    </row>
    <row r="5" spans="1:16" s="38" customFormat="1" ht="20.25" customHeight="1">
      <c r="A5" s="54" t="s">
        <v>1836</v>
      </c>
      <c r="B5" s="55"/>
      <c r="C5" s="56">
        <v>7.5</v>
      </c>
      <c r="D5" s="57" t="s">
        <v>237</v>
      </c>
      <c r="E5" s="330">
        <v>6.99</v>
      </c>
      <c r="F5" s="517" t="s">
        <v>1169</v>
      </c>
      <c r="G5" s="509"/>
      <c r="H5" s="500"/>
      <c r="I5"/>
      <c r="J5"/>
      <c r="K5"/>
      <c r="L5"/>
      <c r="M5"/>
      <c r="N5"/>
      <c r="O5"/>
      <c r="P5"/>
    </row>
    <row r="6" spans="1:16" s="38" customFormat="1" ht="7.5" customHeight="1" thickBot="1">
      <c r="A6" s="19"/>
      <c r="B6" s="19"/>
      <c r="C6" s="41"/>
      <c r="D6" s="41"/>
      <c r="E6" s="41"/>
      <c r="F6" s="518"/>
      <c r="G6" s="509"/>
      <c r="H6" s="500"/>
      <c r="I6"/>
      <c r="J6"/>
      <c r="K6"/>
      <c r="L6"/>
      <c r="M6"/>
      <c r="N6"/>
      <c r="O6"/>
      <c r="P6"/>
    </row>
    <row r="7" spans="1:16" s="38" customFormat="1" ht="29.25" customHeight="1" thickBot="1">
      <c r="A7" s="505" t="s">
        <v>1165</v>
      </c>
      <c r="B7" s="506" t="s">
        <v>1166</v>
      </c>
      <c r="C7" s="507" t="s">
        <v>1164</v>
      </c>
      <c r="D7" s="508" t="s">
        <v>138</v>
      </c>
      <c r="E7" s="23" t="s">
        <v>1837</v>
      </c>
      <c r="F7" s="519" t="s">
        <v>3305</v>
      </c>
      <c r="G7" s="509"/>
      <c r="H7" s="500"/>
      <c r="I7"/>
      <c r="J7"/>
      <c r="K7"/>
      <c r="L7"/>
      <c r="M7"/>
      <c r="N7"/>
      <c r="O7"/>
      <c r="P7"/>
    </row>
    <row r="8" spans="1:16" s="38" customFormat="1" ht="14.25" customHeight="1">
      <c r="A8" s="675">
        <v>10000</v>
      </c>
      <c r="B8" s="676" t="s">
        <v>2932</v>
      </c>
      <c r="C8" s="677" t="s">
        <v>54</v>
      </c>
      <c r="D8" s="678">
        <v>10</v>
      </c>
      <c r="E8" s="679">
        <v>8719474818777</v>
      </c>
      <c r="F8" s="1126"/>
      <c r="G8" s="509"/>
      <c r="H8" s="500"/>
      <c r="I8"/>
      <c r="J8"/>
      <c r="K8"/>
      <c r="L8"/>
      <c r="M8"/>
      <c r="N8"/>
      <c r="O8"/>
      <c r="P8"/>
    </row>
    <row r="9" spans="1:16" s="38" customFormat="1" ht="14.1" customHeight="1">
      <c r="A9" s="680">
        <v>10005</v>
      </c>
      <c r="B9" s="681" t="s">
        <v>1830</v>
      </c>
      <c r="C9" s="682" t="s">
        <v>57</v>
      </c>
      <c r="D9" s="592">
        <v>30</v>
      </c>
      <c r="E9" s="683">
        <v>8719075292549</v>
      </c>
      <c r="F9" s="671"/>
      <c r="G9" s="509"/>
      <c r="H9" s="500"/>
      <c r="I9"/>
      <c r="J9"/>
      <c r="K9"/>
      <c r="L9"/>
      <c r="M9"/>
      <c r="N9"/>
      <c r="O9"/>
      <c r="P9"/>
    </row>
    <row r="10" spans="1:16" s="38" customFormat="1" ht="14.1" customHeight="1">
      <c r="A10" s="680">
        <v>10010</v>
      </c>
      <c r="B10" s="681" t="s">
        <v>2933</v>
      </c>
      <c r="C10" s="682" t="s">
        <v>167</v>
      </c>
      <c r="D10" s="592">
        <v>3</v>
      </c>
      <c r="E10" s="683">
        <v>8719075292532</v>
      </c>
      <c r="F10" s="671"/>
      <c r="G10" s="509"/>
      <c r="H10" s="500"/>
      <c r="I10"/>
      <c r="J10"/>
      <c r="K10"/>
      <c r="L10"/>
      <c r="M10"/>
      <c r="N10"/>
      <c r="O10"/>
      <c r="P10"/>
    </row>
    <row r="11" spans="1:16" s="38" customFormat="1" ht="30" customHeight="1">
      <c r="A11" s="680">
        <v>1001212</v>
      </c>
      <c r="B11" s="684" t="s">
        <v>3243</v>
      </c>
      <c r="C11" s="682" t="s">
        <v>144</v>
      </c>
      <c r="D11" s="685">
        <v>2</v>
      </c>
      <c r="E11" s="686">
        <v>8719497262472</v>
      </c>
      <c r="F11" s="671"/>
      <c r="G11" s="509"/>
      <c r="H11" s="500"/>
      <c r="I11"/>
      <c r="J11"/>
      <c r="K11"/>
      <c r="L11"/>
      <c r="M11"/>
      <c r="N11"/>
      <c r="O11"/>
      <c r="P11"/>
    </row>
    <row r="12" spans="1:16" s="38" customFormat="1" ht="12.75" customHeight="1">
      <c r="A12" s="680">
        <v>10015</v>
      </c>
      <c r="B12" s="681" t="s">
        <v>2934</v>
      </c>
      <c r="C12" s="682" t="s">
        <v>156</v>
      </c>
      <c r="D12" s="592">
        <v>3</v>
      </c>
      <c r="E12" s="683" t="s">
        <v>1838</v>
      </c>
      <c r="F12" s="671"/>
      <c r="G12" s="509"/>
      <c r="H12" s="500"/>
      <c r="I12"/>
      <c r="J12"/>
      <c r="K12"/>
      <c r="L12"/>
      <c r="M12"/>
      <c r="N12"/>
      <c r="O12"/>
      <c r="P12"/>
    </row>
    <row r="13" spans="1:16" s="38" customFormat="1" ht="14.1" customHeight="1">
      <c r="A13" s="680">
        <v>10020</v>
      </c>
      <c r="B13" s="681" t="s">
        <v>2935</v>
      </c>
      <c r="C13" s="682" t="s">
        <v>2</v>
      </c>
      <c r="D13" s="592">
        <v>15</v>
      </c>
      <c r="E13" s="683" t="s">
        <v>1839</v>
      </c>
      <c r="F13" s="671"/>
      <c r="G13" s="509"/>
      <c r="H13" s="500"/>
      <c r="I13"/>
      <c r="J13"/>
      <c r="K13"/>
      <c r="L13"/>
      <c r="M13"/>
      <c r="N13"/>
      <c r="O13"/>
      <c r="P13"/>
    </row>
    <row r="14" spans="1:16" s="38" customFormat="1" ht="14.1" customHeight="1">
      <c r="A14" s="680">
        <v>10027</v>
      </c>
      <c r="B14" s="681" t="s">
        <v>1831</v>
      </c>
      <c r="C14" s="682" t="s">
        <v>57</v>
      </c>
      <c r="D14" s="592">
        <v>50</v>
      </c>
      <c r="E14" s="683">
        <v>8719497266654</v>
      </c>
      <c r="F14" s="671"/>
      <c r="G14" s="509"/>
      <c r="H14" s="500"/>
      <c r="I14"/>
      <c r="J14"/>
      <c r="K14"/>
      <c r="L14"/>
      <c r="M14"/>
      <c r="N14"/>
      <c r="O14"/>
      <c r="P14"/>
    </row>
    <row r="15" spans="1:16" s="38" customFormat="1" ht="14.1" customHeight="1">
      <c r="A15" s="680">
        <v>10025</v>
      </c>
      <c r="B15" s="681" t="s">
        <v>2936</v>
      </c>
      <c r="C15" s="682" t="s">
        <v>57</v>
      </c>
      <c r="D15" s="592">
        <v>100</v>
      </c>
      <c r="E15" s="683" t="s">
        <v>1840</v>
      </c>
      <c r="F15" s="671"/>
      <c r="G15" s="509"/>
      <c r="H15" s="500"/>
      <c r="I15"/>
      <c r="J15"/>
      <c r="K15"/>
      <c r="L15"/>
      <c r="M15"/>
      <c r="N15"/>
      <c r="O15"/>
      <c r="P15"/>
    </row>
    <row r="16" spans="1:16" s="38" customFormat="1" ht="14.1" customHeight="1">
      <c r="A16" s="680">
        <v>10030</v>
      </c>
      <c r="B16" s="681" t="s">
        <v>2684</v>
      </c>
      <c r="C16" s="682" t="s">
        <v>106</v>
      </c>
      <c r="D16" s="592">
        <v>15</v>
      </c>
      <c r="E16" s="683" t="s">
        <v>1841</v>
      </c>
      <c r="F16" s="671"/>
      <c r="G16" s="509"/>
      <c r="H16" s="500"/>
      <c r="I16"/>
      <c r="J16"/>
      <c r="K16"/>
      <c r="L16"/>
      <c r="M16"/>
      <c r="N16"/>
      <c r="O16"/>
      <c r="P16"/>
    </row>
    <row r="17" spans="1:16" s="38" customFormat="1" ht="14.1" customHeight="1">
      <c r="A17" s="680">
        <v>10035</v>
      </c>
      <c r="B17" s="681" t="s">
        <v>2937</v>
      </c>
      <c r="C17" s="682" t="s">
        <v>57</v>
      </c>
      <c r="D17" s="592">
        <v>50</v>
      </c>
      <c r="E17" s="683">
        <v>8719075293096</v>
      </c>
      <c r="F17" s="671"/>
      <c r="G17" s="509"/>
      <c r="H17" s="503"/>
      <c r="I17"/>
      <c r="J17"/>
      <c r="K17"/>
      <c r="L17"/>
      <c r="M17"/>
      <c r="N17"/>
      <c r="O17"/>
      <c r="P17"/>
    </row>
    <row r="18" spans="1:16" s="38" customFormat="1" ht="14.1" customHeight="1">
      <c r="A18" s="680">
        <v>10040</v>
      </c>
      <c r="B18" s="681" t="s">
        <v>2938</v>
      </c>
      <c r="C18" s="682" t="s">
        <v>57</v>
      </c>
      <c r="D18" s="592">
        <v>50</v>
      </c>
      <c r="E18" s="683" t="s">
        <v>1842</v>
      </c>
      <c r="F18" s="671"/>
      <c r="G18" s="509"/>
      <c r="H18" s="500"/>
      <c r="I18"/>
      <c r="J18"/>
      <c r="K18"/>
      <c r="L18"/>
      <c r="M18"/>
      <c r="N18"/>
      <c r="O18"/>
      <c r="P18"/>
    </row>
    <row r="19" spans="1:16" s="38" customFormat="1" ht="14.1" customHeight="1">
      <c r="A19" s="680">
        <v>10135</v>
      </c>
      <c r="B19" s="681" t="s">
        <v>2954</v>
      </c>
      <c r="C19" s="682" t="s">
        <v>57</v>
      </c>
      <c r="D19" s="592">
        <v>100</v>
      </c>
      <c r="E19" s="683" t="s">
        <v>1843</v>
      </c>
      <c r="F19" s="671"/>
      <c r="G19" s="509"/>
      <c r="H19" s="500"/>
      <c r="I19"/>
      <c r="J19"/>
      <c r="K19"/>
      <c r="L19"/>
      <c r="M19"/>
      <c r="N19"/>
      <c r="O19"/>
      <c r="P19"/>
    </row>
    <row r="20" spans="1:16" s="38" customFormat="1" ht="14.1" customHeight="1">
      <c r="A20" s="680">
        <v>10042</v>
      </c>
      <c r="B20" s="681" t="s">
        <v>2939</v>
      </c>
      <c r="C20" s="682" t="s">
        <v>57</v>
      </c>
      <c r="D20" s="592">
        <v>50</v>
      </c>
      <c r="E20" s="585" t="s">
        <v>2922</v>
      </c>
      <c r="F20" s="671"/>
      <c r="G20" s="509"/>
      <c r="H20" s="504"/>
      <c r="I20"/>
      <c r="J20"/>
      <c r="K20"/>
      <c r="L20"/>
      <c r="M20"/>
      <c r="N20"/>
      <c r="O20"/>
      <c r="P20"/>
    </row>
    <row r="21" spans="1:16" s="38" customFormat="1" ht="14.1" customHeight="1">
      <c r="A21" s="680">
        <v>10045</v>
      </c>
      <c r="B21" s="879" t="s">
        <v>3296</v>
      </c>
      <c r="C21" s="682" t="s">
        <v>121</v>
      </c>
      <c r="D21" s="592">
        <v>30</v>
      </c>
      <c r="E21" s="683">
        <v>8719075292587</v>
      </c>
      <c r="F21" s="671"/>
      <c r="G21"/>
      <c r="H21"/>
      <c r="I21"/>
      <c r="J21"/>
      <c r="K21"/>
      <c r="L21"/>
      <c r="M21"/>
      <c r="N21"/>
      <c r="O21"/>
      <c r="P21"/>
    </row>
    <row r="22" spans="1:16" s="38" customFormat="1" ht="14.1" customHeight="1">
      <c r="A22" s="680">
        <v>10055</v>
      </c>
      <c r="B22" s="879" t="s">
        <v>3297</v>
      </c>
      <c r="C22" s="682" t="s">
        <v>121</v>
      </c>
      <c r="D22" s="592">
        <v>30</v>
      </c>
      <c r="E22" s="683">
        <v>8719075292594</v>
      </c>
      <c r="F22" s="671"/>
      <c r="G22"/>
      <c r="H22"/>
      <c r="I22"/>
      <c r="J22"/>
      <c r="K22"/>
      <c r="L22"/>
      <c r="M22"/>
      <c r="N22"/>
      <c r="O22"/>
      <c r="P22"/>
    </row>
    <row r="23" spans="1:16" s="38" customFormat="1" ht="14.1" customHeight="1">
      <c r="A23" s="680">
        <v>10060</v>
      </c>
      <c r="B23" s="879" t="s">
        <v>3298</v>
      </c>
      <c r="C23" s="682" t="s">
        <v>121</v>
      </c>
      <c r="D23" s="592">
        <v>30</v>
      </c>
      <c r="E23" s="683">
        <v>8719075292600</v>
      </c>
      <c r="F23" s="671"/>
      <c r="G23"/>
      <c r="H23"/>
      <c r="I23"/>
      <c r="J23"/>
      <c r="K23"/>
      <c r="L23"/>
      <c r="M23"/>
      <c r="N23"/>
      <c r="O23"/>
      <c r="P23"/>
    </row>
    <row r="24" spans="1:16" s="38" customFormat="1" ht="14.1" customHeight="1">
      <c r="A24" s="680">
        <v>10061</v>
      </c>
      <c r="B24" s="879" t="s">
        <v>3299</v>
      </c>
      <c r="C24" s="682" t="s">
        <v>121</v>
      </c>
      <c r="D24" s="592">
        <v>30</v>
      </c>
      <c r="E24" s="683">
        <v>8719497262489</v>
      </c>
      <c r="F24" s="671"/>
      <c r="G24"/>
      <c r="H24"/>
      <c r="I24"/>
      <c r="J24"/>
      <c r="K24"/>
      <c r="L24"/>
      <c r="M24"/>
      <c r="N24"/>
      <c r="O24"/>
      <c r="P24"/>
    </row>
    <row r="25" spans="1:16" s="38" customFormat="1" ht="14.1" customHeight="1">
      <c r="A25" s="680">
        <v>10050</v>
      </c>
      <c r="B25" s="681" t="s">
        <v>2940</v>
      </c>
      <c r="C25" s="682" t="s">
        <v>121</v>
      </c>
      <c r="D25" s="592">
        <v>30</v>
      </c>
      <c r="E25" s="683" t="s">
        <v>1844</v>
      </c>
      <c r="F25" s="671"/>
      <c r="G25"/>
      <c r="H25"/>
      <c r="I25"/>
      <c r="J25"/>
      <c r="K25"/>
      <c r="L25"/>
      <c r="M25"/>
      <c r="N25"/>
      <c r="O25"/>
      <c r="P25"/>
    </row>
    <row r="26" spans="1:16" s="38" customFormat="1" ht="14.1" customHeight="1">
      <c r="A26" s="680">
        <v>10063</v>
      </c>
      <c r="B26" s="681" t="s">
        <v>2941</v>
      </c>
      <c r="C26" s="682" t="s">
        <v>57</v>
      </c>
      <c r="D26" s="592">
        <v>50</v>
      </c>
      <c r="E26" s="683">
        <v>8719474812188</v>
      </c>
      <c r="F26" s="671"/>
      <c r="G26"/>
      <c r="H26"/>
      <c r="I26"/>
      <c r="J26"/>
      <c r="K26"/>
      <c r="L26"/>
      <c r="M26"/>
      <c r="N26"/>
      <c r="O26"/>
      <c r="P26"/>
    </row>
    <row r="27" spans="1:16" s="38" customFormat="1" ht="14.1" customHeight="1">
      <c r="A27" s="680">
        <v>10065</v>
      </c>
      <c r="B27" s="681" t="s">
        <v>2942</v>
      </c>
      <c r="C27" s="682" t="s">
        <v>57</v>
      </c>
      <c r="D27" s="592">
        <v>50</v>
      </c>
      <c r="E27" s="683">
        <v>8719015292648</v>
      </c>
      <c r="F27" s="671"/>
      <c r="G27"/>
      <c r="H27"/>
      <c r="I27"/>
      <c r="J27"/>
      <c r="K27"/>
      <c r="L27"/>
      <c r="M27"/>
      <c r="N27"/>
      <c r="O27"/>
      <c r="P27"/>
    </row>
    <row r="28" spans="1:16" s="38" customFormat="1" ht="14.1" customHeight="1">
      <c r="A28" s="680">
        <v>10067</v>
      </c>
      <c r="B28" s="681" t="s">
        <v>2943</v>
      </c>
      <c r="C28" s="682" t="s">
        <v>121</v>
      </c>
      <c r="D28" s="592">
        <v>25</v>
      </c>
      <c r="E28" s="585" t="s">
        <v>2923</v>
      </c>
      <c r="F28" s="671"/>
      <c r="G28"/>
      <c r="H28"/>
      <c r="I28"/>
      <c r="J28"/>
      <c r="K28"/>
      <c r="L28"/>
      <c r="M28"/>
      <c r="N28"/>
      <c r="O28"/>
      <c r="P28"/>
    </row>
    <row r="29" spans="1:16" s="38" customFormat="1" ht="14.1" customHeight="1">
      <c r="A29" s="680">
        <v>10070</v>
      </c>
      <c r="B29" s="681" t="s">
        <v>1832</v>
      </c>
      <c r="C29" s="682" t="s">
        <v>937</v>
      </c>
      <c r="D29" s="592">
        <v>5</v>
      </c>
      <c r="E29" s="683" t="s">
        <v>1845</v>
      </c>
      <c r="F29" s="671"/>
      <c r="G29"/>
      <c r="H29"/>
      <c r="I29"/>
      <c r="J29"/>
      <c r="K29"/>
      <c r="L29"/>
      <c r="M29"/>
      <c r="N29"/>
      <c r="O29"/>
      <c r="P29"/>
    </row>
    <row r="30" spans="1:16" s="38" customFormat="1" ht="14.1" customHeight="1">
      <c r="A30" s="680">
        <v>10071</v>
      </c>
      <c r="B30" s="681" t="s">
        <v>2944</v>
      </c>
      <c r="C30" s="682" t="s">
        <v>57</v>
      </c>
      <c r="D30" s="592">
        <v>25</v>
      </c>
      <c r="E30" s="683">
        <v>8719474812195</v>
      </c>
      <c r="F30" s="671"/>
      <c r="G30"/>
      <c r="H30"/>
      <c r="I30"/>
      <c r="J30"/>
      <c r="K30"/>
      <c r="L30"/>
      <c r="M30"/>
      <c r="N30"/>
      <c r="O30"/>
      <c r="P30"/>
    </row>
    <row r="31" spans="1:16" s="38" customFormat="1" ht="13.5" customHeight="1">
      <c r="A31" s="680">
        <v>10072</v>
      </c>
      <c r="B31" s="681" t="s">
        <v>2924</v>
      </c>
      <c r="C31" s="682" t="s">
        <v>100</v>
      </c>
      <c r="D31" s="592">
        <v>3</v>
      </c>
      <c r="E31" s="683">
        <v>8719497266661</v>
      </c>
      <c r="F31" s="671"/>
      <c r="G31"/>
      <c r="H31"/>
      <c r="I31"/>
      <c r="J31"/>
      <c r="K31"/>
      <c r="L31"/>
      <c r="M31"/>
      <c r="N31"/>
      <c r="O31"/>
      <c r="P31"/>
    </row>
    <row r="32" spans="1:16" s="38" customFormat="1" ht="14.25" customHeight="1">
      <c r="A32" s="680">
        <v>10074</v>
      </c>
      <c r="B32" s="879" t="s">
        <v>3300</v>
      </c>
      <c r="C32" s="682" t="s">
        <v>57</v>
      </c>
      <c r="D32" s="592">
        <v>40</v>
      </c>
      <c r="E32" s="683">
        <v>8719474818784</v>
      </c>
      <c r="F32" s="671"/>
      <c r="G32"/>
      <c r="H32"/>
      <c r="I32"/>
      <c r="J32"/>
      <c r="K32"/>
      <c r="L32"/>
      <c r="M32"/>
      <c r="N32"/>
      <c r="O32"/>
      <c r="P32"/>
    </row>
    <row r="33" spans="1:16" s="38" customFormat="1" ht="30" customHeight="1">
      <c r="A33" s="680">
        <v>1007512</v>
      </c>
      <c r="B33" s="684" t="s">
        <v>3244</v>
      </c>
      <c r="C33" s="682" t="s">
        <v>239</v>
      </c>
      <c r="D33" s="685">
        <v>2</v>
      </c>
      <c r="E33" s="686" t="s">
        <v>1846</v>
      </c>
      <c r="F33" s="671"/>
      <c r="G33"/>
      <c r="H33"/>
      <c r="I33"/>
      <c r="J33"/>
      <c r="K33"/>
      <c r="L33"/>
      <c r="M33"/>
      <c r="N33"/>
      <c r="O33"/>
      <c r="P33"/>
    </row>
    <row r="34" spans="1:16" s="38" customFormat="1" ht="14.1" customHeight="1">
      <c r="A34" s="680">
        <v>10085</v>
      </c>
      <c r="B34" s="681" t="s">
        <v>2844</v>
      </c>
      <c r="C34" s="682" t="s">
        <v>49</v>
      </c>
      <c r="D34" s="592">
        <v>30</v>
      </c>
      <c r="E34" s="683">
        <v>8719075299470</v>
      </c>
      <c r="F34" s="671"/>
      <c r="G34"/>
      <c r="H34"/>
      <c r="I34"/>
      <c r="J34"/>
      <c r="K34"/>
      <c r="L34"/>
      <c r="M34"/>
      <c r="N34"/>
      <c r="O34"/>
      <c r="P34"/>
    </row>
    <row r="35" spans="1:16" s="38" customFormat="1" ht="14.1" customHeight="1">
      <c r="A35" s="680">
        <v>10090</v>
      </c>
      <c r="B35" s="681" t="s">
        <v>2945</v>
      </c>
      <c r="C35" s="682" t="s">
        <v>57</v>
      </c>
      <c r="D35" s="592">
        <v>30</v>
      </c>
      <c r="E35" s="683" t="s">
        <v>1847</v>
      </c>
      <c r="F35" s="671"/>
      <c r="G35"/>
      <c r="H35"/>
      <c r="I35"/>
      <c r="J35"/>
      <c r="K35"/>
      <c r="L35"/>
      <c r="M35"/>
      <c r="N35"/>
      <c r="O35"/>
      <c r="P35"/>
    </row>
    <row r="36" spans="1:16" s="38" customFormat="1" ht="14.1" customHeight="1">
      <c r="A36" s="680">
        <v>10095</v>
      </c>
      <c r="B36" s="681" t="s">
        <v>2946</v>
      </c>
      <c r="C36" s="682" t="s">
        <v>240</v>
      </c>
      <c r="D36" s="592">
        <v>10</v>
      </c>
      <c r="E36" s="683" t="s">
        <v>1848</v>
      </c>
      <c r="F36" s="671"/>
      <c r="G36"/>
      <c r="H36"/>
      <c r="I36"/>
      <c r="J36"/>
      <c r="K36"/>
      <c r="L36"/>
      <c r="M36"/>
      <c r="N36"/>
      <c r="O36"/>
      <c r="P36"/>
    </row>
    <row r="37" spans="1:16" s="38" customFormat="1" ht="14.1" customHeight="1">
      <c r="A37" s="680">
        <v>10100</v>
      </c>
      <c r="B37" s="681" t="s">
        <v>2947</v>
      </c>
      <c r="C37" s="682" t="s">
        <v>240</v>
      </c>
      <c r="D37" s="592">
        <v>10</v>
      </c>
      <c r="E37" s="683" t="s">
        <v>1849</v>
      </c>
      <c r="F37" s="671"/>
      <c r="G37"/>
      <c r="H37"/>
      <c r="I37"/>
      <c r="J37"/>
      <c r="K37"/>
      <c r="L37"/>
      <c r="M37"/>
      <c r="N37"/>
      <c r="O37"/>
      <c r="P37"/>
    </row>
    <row r="38" spans="1:16" s="38" customFormat="1" ht="14.1" customHeight="1">
      <c r="A38" s="680">
        <v>10105</v>
      </c>
      <c r="B38" s="681" t="s">
        <v>2948</v>
      </c>
      <c r="C38" s="682" t="s">
        <v>240</v>
      </c>
      <c r="D38" s="592">
        <v>10</v>
      </c>
      <c r="E38" s="683" t="s">
        <v>1850</v>
      </c>
      <c r="F38" s="671"/>
      <c r="G38"/>
      <c r="H38"/>
      <c r="I38"/>
      <c r="J38"/>
      <c r="K38"/>
      <c r="L38"/>
      <c r="M38"/>
      <c r="N38"/>
      <c r="O38"/>
      <c r="P38"/>
    </row>
    <row r="39" spans="1:16" s="38" customFormat="1" ht="14.1" customHeight="1">
      <c r="A39" s="680">
        <v>10120</v>
      </c>
      <c r="B39" s="681" t="s">
        <v>2951</v>
      </c>
      <c r="C39" s="682" t="s">
        <v>240</v>
      </c>
      <c r="D39" s="592">
        <v>12</v>
      </c>
      <c r="E39" s="683">
        <v>8718036503816</v>
      </c>
      <c r="F39" s="671"/>
      <c r="G39"/>
      <c r="H39"/>
      <c r="I39"/>
      <c r="J39"/>
      <c r="K39"/>
      <c r="L39"/>
      <c r="M39"/>
      <c r="N39"/>
      <c r="O39"/>
      <c r="P39"/>
    </row>
    <row r="40" spans="1:16" s="38" customFormat="1" ht="14.1" customHeight="1">
      <c r="A40" s="680">
        <v>10122</v>
      </c>
      <c r="B40" s="681" t="s">
        <v>2864</v>
      </c>
      <c r="C40" s="682" t="s">
        <v>121</v>
      </c>
      <c r="D40" s="592">
        <v>40</v>
      </c>
      <c r="E40" s="683">
        <v>8719474818760</v>
      </c>
      <c r="F40" s="671"/>
      <c r="G40"/>
      <c r="H40"/>
      <c r="I40"/>
      <c r="J40"/>
      <c r="K40"/>
      <c r="L40"/>
      <c r="M40"/>
      <c r="N40"/>
      <c r="O40"/>
      <c r="P40"/>
    </row>
    <row r="41" spans="1:16" s="38" customFormat="1" ht="14.1" customHeight="1">
      <c r="A41" s="680">
        <v>10125</v>
      </c>
      <c r="B41" s="681" t="s">
        <v>2952</v>
      </c>
      <c r="C41" s="682" t="s">
        <v>121</v>
      </c>
      <c r="D41" s="592">
        <v>20</v>
      </c>
      <c r="E41" s="683">
        <v>8719075292525</v>
      </c>
      <c r="F41" s="671"/>
      <c r="G41"/>
      <c r="H41"/>
      <c r="I41"/>
      <c r="J41"/>
      <c r="K41"/>
      <c r="L41"/>
      <c r="M41"/>
      <c r="N41"/>
      <c r="O41"/>
      <c r="P41"/>
    </row>
    <row r="42" spans="1:16" s="38" customFormat="1" ht="14.1" customHeight="1">
      <c r="A42" s="680">
        <v>10130</v>
      </c>
      <c r="B42" s="681" t="s">
        <v>2953</v>
      </c>
      <c r="C42" s="592" t="s">
        <v>130</v>
      </c>
      <c r="D42" s="592">
        <v>5</v>
      </c>
      <c r="E42" s="683">
        <v>8719075299562</v>
      </c>
      <c r="F42" s="671"/>
      <c r="G42"/>
      <c r="H42"/>
      <c r="I42"/>
      <c r="J42"/>
      <c r="K42"/>
      <c r="L42"/>
      <c r="M42"/>
      <c r="N42"/>
      <c r="O42"/>
      <c r="P42"/>
    </row>
    <row r="43" spans="1:16" s="38" customFormat="1" ht="14.1" customHeight="1">
      <c r="A43" s="680">
        <v>10140</v>
      </c>
      <c r="B43" s="681" t="s">
        <v>1835</v>
      </c>
      <c r="C43" s="682" t="s">
        <v>121</v>
      </c>
      <c r="D43" s="592">
        <v>50</v>
      </c>
      <c r="E43" s="683" t="s">
        <v>1853</v>
      </c>
      <c r="F43" s="671"/>
      <c r="G43"/>
      <c r="H43"/>
      <c r="I43"/>
      <c r="J43"/>
      <c r="K43"/>
      <c r="L43"/>
      <c r="M43"/>
      <c r="N43"/>
      <c r="O43"/>
      <c r="P43"/>
    </row>
    <row r="44" spans="1:16" s="38" customFormat="1" ht="14.1" customHeight="1">
      <c r="A44" s="680">
        <v>10145</v>
      </c>
      <c r="B44" s="681" t="s">
        <v>2690</v>
      </c>
      <c r="C44" s="682" t="s">
        <v>121</v>
      </c>
      <c r="D44" s="687">
        <v>50</v>
      </c>
      <c r="E44" s="683" t="s">
        <v>1854</v>
      </c>
      <c r="F44" s="671"/>
      <c r="G44"/>
      <c r="H44"/>
      <c r="I44"/>
      <c r="J44"/>
      <c r="K44"/>
      <c r="L44"/>
      <c r="M44"/>
      <c r="N44"/>
      <c r="O44"/>
      <c r="P44"/>
    </row>
    <row r="45" spans="1:16" s="38" customFormat="1" ht="14.1" customHeight="1">
      <c r="A45" s="680">
        <v>10147</v>
      </c>
      <c r="B45" s="681" t="s">
        <v>2955</v>
      </c>
      <c r="C45" s="682" t="s">
        <v>130</v>
      </c>
      <c r="D45" s="687">
        <v>15</v>
      </c>
      <c r="E45" s="683">
        <v>8719474818791</v>
      </c>
      <c r="F45" s="671"/>
      <c r="G45"/>
      <c r="H45"/>
      <c r="I45"/>
      <c r="J45"/>
      <c r="K45"/>
      <c r="L45"/>
      <c r="M45"/>
      <c r="N45"/>
      <c r="O45"/>
      <c r="P45"/>
    </row>
    <row r="46" spans="1:16" s="38" customFormat="1" ht="14.1" customHeight="1">
      <c r="A46" s="680">
        <v>10150</v>
      </c>
      <c r="B46" s="681" t="s">
        <v>2956</v>
      </c>
      <c r="C46" s="682" t="s">
        <v>130</v>
      </c>
      <c r="D46" s="592">
        <v>15</v>
      </c>
      <c r="E46" s="683">
        <v>8719075292716</v>
      </c>
      <c r="F46" s="671"/>
      <c r="G46"/>
      <c r="H46"/>
      <c r="I46"/>
      <c r="J46"/>
      <c r="K46"/>
      <c r="L46"/>
      <c r="M46"/>
      <c r="N46"/>
      <c r="O46"/>
      <c r="P46"/>
    </row>
    <row r="47" spans="1:16" s="38" customFormat="1" ht="14.1" customHeight="1">
      <c r="A47" s="680">
        <v>10195</v>
      </c>
      <c r="B47" s="688" t="s">
        <v>3301</v>
      </c>
      <c r="C47" s="682" t="s">
        <v>130</v>
      </c>
      <c r="D47" s="592">
        <v>15</v>
      </c>
      <c r="E47" s="683" t="s">
        <v>1857</v>
      </c>
      <c r="F47" s="671"/>
      <c r="G47"/>
      <c r="H47"/>
      <c r="I47"/>
      <c r="J47"/>
      <c r="K47"/>
      <c r="L47"/>
      <c r="M47"/>
      <c r="N47"/>
      <c r="O47"/>
      <c r="P47"/>
    </row>
    <row r="48" spans="1:16" s="38" customFormat="1" ht="14.1" customHeight="1">
      <c r="A48" s="680">
        <v>10152</v>
      </c>
      <c r="B48" s="688" t="s">
        <v>2969</v>
      </c>
      <c r="C48" s="586" t="s">
        <v>130</v>
      </c>
      <c r="D48" s="587">
        <v>12</v>
      </c>
      <c r="E48" s="585" t="s">
        <v>2926</v>
      </c>
      <c r="F48" s="671"/>
      <c r="G48"/>
      <c r="H48"/>
      <c r="I48"/>
      <c r="J48"/>
      <c r="K48"/>
      <c r="L48"/>
      <c r="M48"/>
      <c r="N48"/>
      <c r="O48"/>
      <c r="P48"/>
    </row>
    <row r="49" spans="1:16" s="38" customFormat="1" ht="14.1" customHeight="1">
      <c r="A49" s="680">
        <v>10155</v>
      </c>
      <c r="B49" s="688" t="s">
        <v>2957</v>
      </c>
      <c r="C49" s="682" t="s">
        <v>130</v>
      </c>
      <c r="D49" s="592">
        <v>15</v>
      </c>
      <c r="E49" s="683">
        <v>8719075292723</v>
      </c>
      <c r="F49" s="671"/>
      <c r="G49"/>
      <c r="H49"/>
      <c r="I49"/>
      <c r="J49"/>
      <c r="K49"/>
      <c r="L49"/>
      <c r="M49"/>
      <c r="N49"/>
      <c r="O49"/>
      <c r="P49"/>
    </row>
    <row r="50" spans="1:16" s="40" customFormat="1" ht="14.1" customHeight="1">
      <c r="A50" s="680">
        <v>10160</v>
      </c>
      <c r="B50" s="688" t="s">
        <v>2958</v>
      </c>
      <c r="C50" s="682" t="s">
        <v>106</v>
      </c>
      <c r="D50" s="592">
        <v>20</v>
      </c>
      <c r="E50" s="683">
        <v>8719075292624</v>
      </c>
      <c r="F50" s="671"/>
      <c r="G50"/>
      <c r="H50"/>
      <c r="I50"/>
      <c r="J50"/>
      <c r="K50"/>
      <c r="L50"/>
      <c r="M50"/>
      <c r="N50"/>
      <c r="O50"/>
      <c r="P50"/>
    </row>
    <row r="51" spans="1:16" s="40" customFormat="1" ht="14.1" customHeight="1">
      <c r="A51" s="936">
        <v>10161</v>
      </c>
      <c r="B51" s="942" t="s">
        <v>2959</v>
      </c>
      <c r="C51" s="938" t="s">
        <v>106</v>
      </c>
      <c r="D51" s="939">
        <v>15</v>
      </c>
      <c r="E51" s="943" t="s">
        <v>2925</v>
      </c>
      <c r="F51" s="671"/>
      <c r="G51"/>
      <c r="H51"/>
      <c r="I51"/>
      <c r="J51"/>
      <c r="K51"/>
      <c r="L51"/>
      <c r="M51"/>
      <c r="N51"/>
      <c r="O51"/>
      <c r="P51"/>
    </row>
    <row r="52" spans="1:16" s="38" customFormat="1" ht="13.5" customHeight="1" thickBot="1">
      <c r="A52" s="936">
        <v>10162</v>
      </c>
      <c r="B52" s="942" t="s">
        <v>2960</v>
      </c>
      <c r="C52" s="938" t="s">
        <v>106</v>
      </c>
      <c r="D52" s="939">
        <v>20</v>
      </c>
      <c r="E52" s="940">
        <v>8719497266678</v>
      </c>
      <c r="F52" s="672"/>
      <c r="G52"/>
      <c r="H52"/>
      <c r="I52"/>
      <c r="J52"/>
      <c r="K52"/>
      <c r="L52"/>
      <c r="M52"/>
      <c r="N52"/>
      <c r="O52"/>
      <c r="P52"/>
    </row>
    <row r="53" spans="1:16" s="38" customFormat="1" ht="28.5" customHeight="1" thickBot="1">
      <c r="A53" s="944" t="s">
        <v>1165</v>
      </c>
      <c r="B53" s="674" t="s">
        <v>1166</v>
      </c>
      <c r="C53" s="673" t="s">
        <v>1164</v>
      </c>
      <c r="D53" s="673" t="s">
        <v>138</v>
      </c>
      <c r="E53" s="1127" t="s">
        <v>1837</v>
      </c>
      <c r="F53" s="1128" t="s">
        <v>3032</v>
      </c>
      <c r="G53"/>
      <c r="H53"/>
      <c r="I53"/>
      <c r="J53"/>
      <c r="K53"/>
      <c r="L53"/>
      <c r="M53"/>
      <c r="N53"/>
      <c r="O53"/>
      <c r="P53"/>
    </row>
    <row r="54" spans="1:16" s="40" customFormat="1" ht="13.5" customHeight="1">
      <c r="A54" s="680">
        <v>10165</v>
      </c>
      <c r="B54" s="688" t="s">
        <v>2961</v>
      </c>
      <c r="C54" s="682" t="s">
        <v>106</v>
      </c>
      <c r="D54" s="592">
        <v>20</v>
      </c>
      <c r="E54" s="683">
        <v>8719075292631</v>
      </c>
      <c r="F54" s="1126"/>
      <c r="G54"/>
      <c r="H54"/>
      <c r="I54"/>
      <c r="J54"/>
      <c r="K54"/>
      <c r="L54"/>
      <c r="M54"/>
      <c r="N54"/>
      <c r="O54"/>
      <c r="P54"/>
    </row>
    <row r="55" spans="1:16" s="38" customFormat="1" ht="14.1" customHeight="1">
      <c r="A55" s="680">
        <v>10202</v>
      </c>
      <c r="B55" s="688" t="s">
        <v>2972</v>
      </c>
      <c r="C55" s="682" t="s">
        <v>130</v>
      </c>
      <c r="D55" s="592">
        <v>12</v>
      </c>
      <c r="E55" s="683">
        <v>8719497262496</v>
      </c>
      <c r="F55" s="671"/>
      <c r="G55"/>
      <c r="H55"/>
      <c r="I55"/>
      <c r="J55"/>
      <c r="K55"/>
      <c r="L55"/>
      <c r="M55"/>
      <c r="N55"/>
      <c r="O55"/>
      <c r="P55"/>
    </row>
    <row r="56" spans="1:16" s="38" customFormat="1" ht="14.1" customHeight="1">
      <c r="A56" s="680">
        <v>10167</v>
      </c>
      <c r="B56" s="688" t="s">
        <v>2962</v>
      </c>
      <c r="C56" s="682" t="s">
        <v>130</v>
      </c>
      <c r="D56" s="592">
        <v>15</v>
      </c>
      <c r="E56" s="683">
        <v>8719497266685</v>
      </c>
      <c r="F56" s="671"/>
      <c r="G56"/>
      <c r="H56"/>
      <c r="I56"/>
      <c r="J56"/>
      <c r="K56"/>
      <c r="L56"/>
      <c r="M56"/>
      <c r="N56"/>
      <c r="O56"/>
      <c r="P56"/>
    </row>
    <row r="57" spans="1:16" s="38" customFormat="1" ht="14.1" customHeight="1">
      <c r="A57" s="680">
        <v>10170</v>
      </c>
      <c r="B57" s="688" t="s">
        <v>2963</v>
      </c>
      <c r="C57" s="682" t="s">
        <v>130</v>
      </c>
      <c r="D57" s="592">
        <v>15</v>
      </c>
      <c r="E57" s="683">
        <v>8719075292747</v>
      </c>
      <c r="F57" s="671"/>
      <c r="G57"/>
      <c r="H57"/>
      <c r="I57"/>
      <c r="J57"/>
      <c r="K57"/>
      <c r="L57"/>
      <c r="M57"/>
      <c r="N57"/>
      <c r="O57"/>
      <c r="P57"/>
    </row>
    <row r="58" spans="1:16" s="38" customFormat="1" ht="14.1" customHeight="1">
      <c r="A58" s="680">
        <v>10175</v>
      </c>
      <c r="B58" s="688" t="s">
        <v>2964</v>
      </c>
      <c r="C58" s="682" t="s">
        <v>130</v>
      </c>
      <c r="D58" s="592">
        <v>15</v>
      </c>
      <c r="E58" s="683" t="s">
        <v>1855</v>
      </c>
      <c r="F58" s="671"/>
      <c r="G58"/>
      <c r="H58"/>
      <c r="I58"/>
      <c r="J58"/>
      <c r="K58"/>
      <c r="L58"/>
      <c r="M58"/>
      <c r="N58"/>
      <c r="O58"/>
      <c r="P58"/>
    </row>
    <row r="59" spans="1:16" s="38" customFormat="1" ht="14.1" customHeight="1">
      <c r="A59" s="680">
        <v>10177</v>
      </c>
      <c r="B59" s="688" t="s">
        <v>2965</v>
      </c>
      <c r="C59" s="682" t="s">
        <v>106</v>
      </c>
      <c r="D59" s="592">
        <v>15</v>
      </c>
      <c r="E59" s="683">
        <v>8719497266692</v>
      </c>
      <c r="F59" s="671"/>
      <c r="G59"/>
      <c r="H59"/>
      <c r="I59"/>
      <c r="J59"/>
      <c r="K59"/>
      <c r="L59"/>
      <c r="M59"/>
      <c r="N59"/>
      <c r="O59"/>
      <c r="P59"/>
    </row>
    <row r="60" spans="1:16" s="38" customFormat="1" ht="14.1" customHeight="1">
      <c r="A60" s="680">
        <v>10180</v>
      </c>
      <c r="B60" s="688" t="s">
        <v>2966</v>
      </c>
      <c r="C60" s="682" t="s">
        <v>130</v>
      </c>
      <c r="D60" s="592">
        <v>15</v>
      </c>
      <c r="E60" s="683">
        <v>8719075292730</v>
      </c>
      <c r="F60" s="671"/>
      <c r="G60"/>
      <c r="H60"/>
      <c r="I60"/>
      <c r="J60"/>
      <c r="K60"/>
      <c r="L60"/>
      <c r="M60"/>
      <c r="N60"/>
      <c r="O60"/>
      <c r="P60"/>
    </row>
    <row r="61" spans="1:16" s="38" customFormat="1" ht="14.1" customHeight="1">
      <c r="A61" s="680">
        <v>10185</v>
      </c>
      <c r="B61" s="688" t="s">
        <v>2967</v>
      </c>
      <c r="C61" s="682" t="s">
        <v>106</v>
      </c>
      <c r="D61" s="592">
        <v>20</v>
      </c>
      <c r="E61" s="683" t="s">
        <v>1856</v>
      </c>
      <c r="F61" s="671"/>
      <c r="G61"/>
      <c r="H61"/>
      <c r="I61"/>
      <c r="J61"/>
      <c r="K61"/>
      <c r="L61"/>
      <c r="M61"/>
      <c r="N61"/>
      <c r="O61"/>
      <c r="P61"/>
    </row>
    <row r="62" spans="1:16" s="38" customFormat="1" ht="14.1" customHeight="1">
      <c r="A62" s="680">
        <v>10190</v>
      </c>
      <c r="B62" s="688" t="s">
        <v>2968</v>
      </c>
      <c r="C62" s="682" t="s">
        <v>106</v>
      </c>
      <c r="D62" s="592">
        <v>20</v>
      </c>
      <c r="E62" s="683">
        <v>8719075292617</v>
      </c>
      <c r="F62" s="671"/>
      <c r="G62"/>
      <c r="H62"/>
      <c r="I62"/>
      <c r="J62"/>
      <c r="K62"/>
      <c r="L62"/>
      <c r="M62"/>
      <c r="N62"/>
      <c r="O62"/>
      <c r="P62"/>
    </row>
    <row r="63" spans="1:16" s="38" customFormat="1" ht="14.1" customHeight="1">
      <c r="A63" s="680">
        <v>10210</v>
      </c>
      <c r="B63" s="681" t="s">
        <v>2974</v>
      </c>
      <c r="C63" s="682" t="s">
        <v>106</v>
      </c>
      <c r="D63" s="592">
        <v>20</v>
      </c>
      <c r="E63" s="683">
        <v>8718036503861</v>
      </c>
      <c r="F63" s="671"/>
      <c r="G63"/>
      <c r="H63"/>
      <c r="I63"/>
      <c r="J63"/>
      <c r="K63"/>
      <c r="L63"/>
      <c r="M63"/>
      <c r="N63"/>
      <c r="O63"/>
      <c r="P63"/>
    </row>
    <row r="64" spans="1:16" s="38" customFormat="1" ht="14.1" customHeight="1">
      <c r="A64" s="680">
        <v>10205</v>
      </c>
      <c r="B64" s="681" t="s">
        <v>2973</v>
      </c>
      <c r="C64" s="682" t="s">
        <v>130</v>
      </c>
      <c r="D64" s="592">
        <v>15</v>
      </c>
      <c r="E64" s="683" t="s">
        <v>1858</v>
      </c>
      <c r="F64" s="671"/>
      <c r="G64"/>
      <c r="H64"/>
      <c r="I64"/>
      <c r="J64"/>
      <c r="K64"/>
      <c r="L64"/>
      <c r="M64"/>
      <c r="N64"/>
      <c r="O64"/>
      <c r="P64"/>
    </row>
    <row r="65" spans="1:16" s="38" customFormat="1" ht="14.1" customHeight="1">
      <c r="A65" s="680">
        <v>10200</v>
      </c>
      <c r="B65" s="688" t="s">
        <v>2971</v>
      </c>
      <c r="C65" s="682" t="s">
        <v>130</v>
      </c>
      <c r="D65" s="592">
        <v>20</v>
      </c>
      <c r="E65" s="683" t="s">
        <v>1859</v>
      </c>
      <c r="F65" s="671"/>
      <c r="G65"/>
      <c r="H65"/>
      <c r="I65"/>
      <c r="J65"/>
      <c r="K65"/>
      <c r="L65"/>
      <c r="M65"/>
      <c r="N65"/>
      <c r="O65"/>
      <c r="P65"/>
    </row>
    <row r="66" spans="1:16" s="38" customFormat="1" ht="14.1" customHeight="1">
      <c r="A66" s="680">
        <v>10215</v>
      </c>
      <c r="B66" s="681" t="s">
        <v>2894</v>
      </c>
      <c r="C66" s="682" t="s">
        <v>11</v>
      </c>
      <c r="D66" s="592">
        <v>25</v>
      </c>
      <c r="E66" s="683" t="s">
        <v>1860</v>
      </c>
      <c r="F66" s="671"/>
      <c r="G66"/>
      <c r="H66"/>
      <c r="I66"/>
      <c r="J66"/>
      <c r="K66"/>
      <c r="L66"/>
      <c r="M66"/>
      <c r="N66"/>
      <c r="O66"/>
      <c r="P66"/>
    </row>
    <row r="67" spans="1:16" s="38" customFormat="1" ht="14.1" customHeight="1">
      <c r="A67" s="680">
        <v>10217</v>
      </c>
      <c r="B67" s="681" t="s">
        <v>2896</v>
      </c>
      <c r="C67" s="682" t="s">
        <v>121</v>
      </c>
      <c r="D67" s="592">
        <v>30</v>
      </c>
      <c r="E67" s="683">
        <v>8719497262526</v>
      </c>
      <c r="F67" s="671"/>
      <c r="G67"/>
      <c r="H67"/>
      <c r="I67"/>
      <c r="J67"/>
      <c r="K67"/>
      <c r="L67"/>
      <c r="M67"/>
      <c r="N67"/>
      <c r="O67"/>
      <c r="P67"/>
    </row>
    <row r="68" spans="1:16" s="38" customFormat="1" ht="14.1" customHeight="1">
      <c r="A68" s="680">
        <v>10225</v>
      </c>
      <c r="B68" s="681" t="s">
        <v>2977</v>
      </c>
      <c r="C68" s="682" t="s">
        <v>2</v>
      </c>
      <c r="D68" s="592">
        <v>20</v>
      </c>
      <c r="E68" s="683">
        <v>8719075292655</v>
      </c>
      <c r="F68" s="671"/>
      <c r="G68"/>
      <c r="H68"/>
      <c r="I68"/>
      <c r="J68"/>
      <c r="K68"/>
      <c r="L68"/>
      <c r="M68"/>
      <c r="N68"/>
      <c r="O68"/>
      <c r="P68"/>
    </row>
    <row r="69" spans="1:16" s="38" customFormat="1" ht="14.1" customHeight="1">
      <c r="A69" s="680">
        <v>10278</v>
      </c>
      <c r="B69" s="681" t="s">
        <v>2995</v>
      </c>
      <c r="C69" s="682" t="s">
        <v>57</v>
      </c>
      <c r="D69" s="592">
        <v>30</v>
      </c>
      <c r="E69" s="683">
        <v>8719474812201</v>
      </c>
      <c r="F69" s="671"/>
      <c r="G69"/>
      <c r="H69"/>
      <c r="I69"/>
      <c r="J69"/>
      <c r="K69"/>
      <c r="L69"/>
      <c r="M69"/>
      <c r="N69"/>
      <c r="O69"/>
      <c r="P69"/>
    </row>
    <row r="70" spans="1:16" s="38" customFormat="1" ht="14.1" customHeight="1">
      <c r="A70" s="680">
        <v>10279</v>
      </c>
      <c r="B70" s="681" t="s">
        <v>2996</v>
      </c>
      <c r="C70" s="682" t="s">
        <v>2</v>
      </c>
      <c r="D70" s="592">
        <v>15</v>
      </c>
      <c r="E70" s="683">
        <v>8719474818807</v>
      </c>
      <c r="F70" s="671"/>
      <c r="G70"/>
      <c r="H70"/>
      <c r="I70"/>
      <c r="J70"/>
      <c r="K70"/>
      <c r="L70"/>
      <c r="M70"/>
      <c r="N70"/>
      <c r="O70"/>
      <c r="P70"/>
    </row>
    <row r="71" spans="1:16" s="38" customFormat="1" ht="14.1" customHeight="1">
      <c r="A71" s="680">
        <v>10230</v>
      </c>
      <c r="B71" s="681" t="s">
        <v>2978</v>
      </c>
      <c r="C71" s="682" t="s">
        <v>2</v>
      </c>
      <c r="D71" s="592">
        <v>20</v>
      </c>
      <c r="E71" s="683">
        <v>8719075292662</v>
      </c>
      <c r="F71" s="671"/>
      <c r="G71"/>
      <c r="H71"/>
      <c r="I71"/>
      <c r="J71"/>
      <c r="K71"/>
      <c r="L71"/>
      <c r="M71"/>
      <c r="N71"/>
      <c r="O71"/>
      <c r="P71"/>
    </row>
    <row r="72" spans="1:16" s="38" customFormat="1" ht="14.1" customHeight="1">
      <c r="A72" s="680">
        <v>10364</v>
      </c>
      <c r="B72" s="681" t="s">
        <v>2997</v>
      </c>
      <c r="C72" s="682" t="s">
        <v>2</v>
      </c>
      <c r="D72" s="592">
        <v>20</v>
      </c>
      <c r="E72" s="683">
        <v>8719497262533</v>
      </c>
      <c r="F72" s="671"/>
      <c r="G72"/>
      <c r="H72"/>
      <c r="I72"/>
      <c r="J72"/>
      <c r="K72"/>
      <c r="L72"/>
      <c r="M72"/>
      <c r="N72"/>
      <c r="O72"/>
      <c r="P72"/>
    </row>
    <row r="73" spans="1:16" s="38" customFormat="1" ht="14.1" customHeight="1">
      <c r="A73" s="680">
        <v>10288</v>
      </c>
      <c r="B73" s="681" t="s">
        <v>3001</v>
      </c>
      <c r="C73" s="682" t="s">
        <v>54</v>
      </c>
      <c r="D73" s="592">
        <v>25</v>
      </c>
      <c r="E73" s="683">
        <v>8719474812218</v>
      </c>
      <c r="F73" s="671"/>
      <c r="G73"/>
      <c r="H73"/>
      <c r="I73"/>
      <c r="J73"/>
      <c r="K73"/>
      <c r="L73"/>
      <c r="M73"/>
      <c r="N73"/>
      <c r="O73"/>
      <c r="P73"/>
    </row>
    <row r="74" spans="1:16" s="38" customFormat="1" ht="14.1" customHeight="1">
      <c r="A74" s="680">
        <v>10220</v>
      </c>
      <c r="B74" s="681" t="s">
        <v>2976</v>
      </c>
      <c r="C74" s="682" t="s">
        <v>2</v>
      </c>
      <c r="D74" s="592">
        <v>20</v>
      </c>
      <c r="E74" s="683">
        <v>8719075292556</v>
      </c>
      <c r="F74" s="671"/>
      <c r="G74"/>
      <c r="H74"/>
      <c r="I74"/>
      <c r="J74"/>
      <c r="K74"/>
      <c r="L74"/>
      <c r="M74"/>
      <c r="N74"/>
      <c r="O74"/>
      <c r="P74"/>
    </row>
    <row r="75" spans="1:16" s="38" customFormat="1" ht="14.1" customHeight="1">
      <c r="A75" s="680">
        <v>10235</v>
      </c>
      <c r="B75" s="681" t="s">
        <v>2979</v>
      </c>
      <c r="C75" s="682" t="s">
        <v>2</v>
      </c>
      <c r="D75" s="592">
        <v>20</v>
      </c>
      <c r="E75" s="683">
        <v>8719075292570</v>
      </c>
      <c r="F75" s="671"/>
      <c r="G75"/>
      <c r="H75"/>
      <c r="I75"/>
      <c r="J75"/>
      <c r="K75"/>
      <c r="L75"/>
      <c r="M75"/>
      <c r="N75"/>
      <c r="O75"/>
      <c r="P75"/>
    </row>
    <row r="76" spans="1:16" s="38" customFormat="1" ht="14.1" customHeight="1">
      <c r="A76" s="680">
        <v>10291</v>
      </c>
      <c r="B76" s="681" t="s">
        <v>3003</v>
      </c>
      <c r="C76" s="682" t="s">
        <v>49</v>
      </c>
      <c r="D76" s="592">
        <v>30</v>
      </c>
      <c r="E76" s="683">
        <v>8719474812225</v>
      </c>
      <c r="F76" s="671"/>
      <c r="G76"/>
      <c r="H76"/>
      <c r="I76"/>
      <c r="J76"/>
      <c r="K76"/>
      <c r="L76"/>
      <c r="M76"/>
      <c r="N76"/>
      <c r="O76"/>
      <c r="P76"/>
    </row>
    <row r="77" spans="1:16" s="38" customFormat="1" ht="14.1" customHeight="1">
      <c r="A77" s="680">
        <v>10240</v>
      </c>
      <c r="B77" s="681" t="s">
        <v>2980</v>
      </c>
      <c r="C77" s="682" t="s">
        <v>2</v>
      </c>
      <c r="D77" s="592">
        <v>20</v>
      </c>
      <c r="E77" s="683">
        <v>8719075292563</v>
      </c>
      <c r="F77" s="671"/>
      <c r="G77"/>
      <c r="H77"/>
      <c r="I77"/>
      <c r="J77"/>
      <c r="K77"/>
      <c r="L77"/>
      <c r="M77"/>
      <c r="N77"/>
      <c r="O77"/>
      <c r="P77"/>
    </row>
    <row r="78" spans="1:16" s="38" customFormat="1" ht="14.1" customHeight="1">
      <c r="A78" s="680">
        <v>10245</v>
      </c>
      <c r="B78" s="681" t="s">
        <v>2981</v>
      </c>
      <c r="C78" s="682" t="s">
        <v>2</v>
      </c>
      <c r="D78" s="592">
        <v>20</v>
      </c>
      <c r="E78" s="683" t="s">
        <v>1861</v>
      </c>
      <c r="F78" s="671"/>
      <c r="G78"/>
      <c r="H78"/>
      <c r="I78"/>
      <c r="J78"/>
      <c r="K78"/>
      <c r="L78"/>
      <c r="M78"/>
      <c r="N78"/>
      <c r="O78"/>
      <c r="P78"/>
    </row>
    <row r="79" spans="1:16" s="38" customFormat="1" ht="14.1" customHeight="1">
      <c r="A79" s="680">
        <v>10250</v>
      </c>
      <c r="B79" s="681" t="s">
        <v>2984</v>
      </c>
      <c r="C79" s="682" t="s">
        <v>2</v>
      </c>
      <c r="D79" s="592">
        <v>15</v>
      </c>
      <c r="E79" s="564" t="s">
        <v>1862</v>
      </c>
      <c r="F79" s="671"/>
      <c r="G79"/>
      <c r="H79"/>
      <c r="I79"/>
      <c r="J79"/>
      <c r="K79"/>
      <c r="L79"/>
      <c r="M79"/>
      <c r="N79"/>
      <c r="O79"/>
      <c r="P79"/>
    </row>
    <row r="80" spans="1:16" s="38" customFormat="1" ht="14.1" customHeight="1">
      <c r="A80" s="680">
        <v>10257</v>
      </c>
      <c r="B80" s="681" t="s">
        <v>2987</v>
      </c>
      <c r="C80" s="682" t="s">
        <v>2</v>
      </c>
      <c r="D80" s="592">
        <v>20</v>
      </c>
      <c r="E80" s="683">
        <v>8719497266722</v>
      </c>
      <c r="F80" s="671"/>
      <c r="G80"/>
      <c r="H80"/>
      <c r="I80"/>
      <c r="J80"/>
      <c r="K80"/>
      <c r="L80"/>
      <c r="M80"/>
      <c r="N80"/>
      <c r="O80"/>
      <c r="P80"/>
    </row>
    <row r="81" spans="1:16" s="38" customFormat="1" ht="14.1" customHeight="1">
      <c r="A81" s="680">
        <v>10260</v>
      </c>
      <c r="B81" s="681" t="s">
        <v>2988</v>
      </c>
      <c r="C81" s="682" t="s">
        <v>2</v>
      </c>
      <c r="D81" s="592">
        <v>15</v>
      </c>
      <c r="E81" s="683" t="s">
        <v>1864</v>
      </c>
      <c r="F81" s="671"/>
      <c r="G81"/>
      <c r="H81"/>
      <c r="I81"/>
      <c r="J81"/>
      <c r="K81"/>
      <c r="L81"/>
      <c r="M81"/>
      <c r="N81"/>
      <c r="O81"/>
      <c r="P81"/>
    </row>
    <row r="82" spans="1:16" s="38" customFormat="1" ht="14.1" customHeight="1">
      <c r="A82" s="680">
        <v>10262</v>
      </c>
      <c r="B82" s="681" t="s">
        <v>2989</v>
      </c>
      <c r="C82" s="682" t="s">
        <v>2</v>
      </c>
      <c r="D82" s="592">
        <v>15</v>
      </c>
      <c r="E82" s="683">
        <v>8719497266739</v>
      </c>
      <c r="F82" s="671"/>
      <c r="G82"/>
      <c r="H82"/>
      <c r="I82"/>
      <c r="J82"/>
      <c r="K82"/>
      <c r="L82"/>
      <c r="M82"/>
      <c r="N82"/>
      <c r="O82"/>
      <c r="P82"/>
    </row>
    <row r="83" spans="1:16" s="38" customFormat="1" ht="14.1" customHeight="1">
      <c r="A83" s="680">
        <v>10265</v>
      </c>
      <c r="B83" s="681" t="s">
        <v>2990</v>
      </c>
      <c r="C83" s="682" t="s">
        <v>2</v>
      </c>
      <c r="D83" s="592">
        <v>20</v>
      </c>
      <c r="E83" s="683" t="s">
        <v>1865</v>
      </c>
      <c r="F83" s="671"/>
      <c r="G83"/>
      <c r="H83"/>
      <c r="I83"/>
      <c r="J83"/>
      <c r="K83"/>
      <c r="L83"/>
      <c r="M83"/>
      <c r="N83"/>
      <c r="O83"/>
      <c r="P83"/>
    </row>
    <row r="84" spans="1:16" s="40" customFormat="1" ht="14.1" customHeight="1">
      <c r="A84" s="680">
        <v>10270</v>
      </c>
      <c r="B84" s="681" t="s">
        <v>2992</v>
      </c>
      <c r="C84" s="682" t="s">
        <v>2</v>
      </c>
      <c r="D84" s="592">
        <v>20</v>
      </c>
      <c r="E84" s="683">
        <v>8719075292693</v>
      </c>
      <c r="F84" s="671"/>
      <c r="G84"/>
      <c r="H84"/>
      <c r="I84"/>
      <c r="J84"/>
      <c r="K84"/>
      <c r="L84"/>
      <c r="M84"/>
      <c r="N84"/>
      <c r="O84"/>
      <c r="P84"/>
    </row>
    <row r="85" spans="1:16" s="40" customFormat="1" ht="14.1" customHeight="1">
      <c r="A85" s="680">
        <v>10275</v>
      </c>
      <c r="B85" s="681" t="s">
        <v>2993</v>
      </c>
      <c r="C85" s="682" t="s">
        <v>2</v>
      </c>
      <c r="D85" s="592">
        <v>20</v>
      </c>
      <c r="E85" s="683" t="s">
        <v>1866</v>
      </c>
      <c r="F85" s="671"/>
      <c r="G85"/>
      <c r="H85"/>
      <c r="I85"/>
      <c r="J85"/>
      <c r="K85"/>
      <c r="L85"/>
      <c r="M85"/>
      <c r="N85"/>
      <c r="O85"/>
      <c r="P85"/>
    </row>
    <row r="86" spans="1:16" s="38" customFormat="1" ht="14.1" customHeight="1">
      <c r="A86" s="680">
        <v>10280</v>
      </c>
      <c r="B86" s="681" t="s">
        <v>2998</v>
      </c>
      <c r="C86" s="682" t="s">
        <v>2</v>
      </c>
      <c r="D86" s="592">
        <v>15</v>
      </c>
      <c r="E86" s="683" t="s">
        <v>1867</v>
      </c>
      <c r="F86" s="671"/>
      <c r="G86"/>
      <c r="H86"/>
      <c r="I86"/>
      <c r="J86"/>
      <c r="K86"/>
      <c r="L86"/>
      <c r="M86"/>
      <c r="N86"/>
      <c r="O86"/>
      <c r="P86"/>
    </row>
    <row r="87" spans="1:16" s="38" customFormat="1" ht="14.1" customHeight="1">
      <c r="A87" s="680">
        <v>10285</v>
      </c>
      <c r="B87" s="681" t="s">
        <v>2999</v>
      </c>
      <c r="C87" s="682" t="s">
        <v>2</v>
      </c>
      <c r="D87" s="592">
        <v>15</v>
      </c>
      <c r="E87" s="683" t="s">
        <v>1868</v>
      </c>
      <c r="F87" s="671"/>
      <c r="G87"/>
      <c r="H87"/>
      <c r="I87"/>
      <c r="J87"/>
      <c r="K87"/>
      <c r="L87"/>
      <c r="M87"/>
      <c r="N87"/>
      <c r="O87"/>
      <c r="P87"/>
    </row>
    <row r="88" spans="1:16" s="38" customFormat="1" ht="14.1" customHeight="1">
      <c r="A88" s="680">
        <v>10286</v>
      </c>
      <c r="B88" s="681" t="s">
        <v>3000</v>
      </c>
      <c r="C88" s="682" t="s">
        <v>2</v>
      </c>
      <c r="D88" s="592">
        <v>15</v>
      </c>
      <c r="E88" s="683">
        <v>8719497262519</v>
      </c>
      <c r="F88" s="671"/>
      <c r="G88"/>
      <c r="H88"/>
      <c r="I88"/>
      <c r="J88"/>
      <c r="K88"/>
      <c r="L88"/>
      <c r="M88"/>
      <c r="N88"/>
      <c r="O88"/>
      <c r="P88"/>
    </row>
    <row r="89" spans="1:16" s="38" customFormat="1" ht="14.1" customHeight="1">
      <c r="A89" s="680">
        <v>10290</v>
      </c>
      <c r="B89" s="681" t="s">
        <v>3002</v>
      </c>
      <c r="C89" s="682" t="s">
        <v>11</v>
      </c>
      <c r="D89" s="592">
        <v>30</v>
      </c>
      <c r="E89" s="683" t="s">
        <v>1869</v>
      </c>
      <c r="F89" s="671"/>
      <c r="G89"/>
      <c r="H89"/>
      <c r="I89"/>
      <c r="J89"/>
      <c r="K89"/>
      <c r="L89"/>
      <c r="M89"/>
      <c r="N89"/>
      <c r="O89"/>
      <c r="P89"/>
    </row>
    <row r="90" spans="1:16" s="38" customFormat="1" ht="14.1" customHeight="1">
      <c r="A90" s="680">
        <v>10292</v>
      </c>
      <c r="B90" s="681" t="s">
        <v>3004</v>
      </c>
      <c r="C90" s="682" t="s">
        <v>2</v>
      </c>
      <c r="D90" s="592">
        <v>20</v>
      </c>
      <c r="E90" s="683">
        <v>8719497266746</v>
      </c>
      <c r="F90" s="671"/>
      <c r="G90"/>
      <c r="H90"/>
      <c r="I90"/>
      <c r="J90"/>
      <c r="K90"/>
      <c r="L90"/>
      <c r="M90"/>
      <c r="N90"/>
      <c r="O90"/>
      <c r="P90"/>
    </row>
    <row r="91" spans="1:16" s="38" customFormat="1" ht="14.1" customHeight="1">
      <c r="A91" s="680">
        <v>10295</v>
      </c>
      <c r="B91" s="681" t="s">
        <v>3005</v>
      </c>
      <c r="C91" s="682" t="s">
        <v>2</v>
      </c>
      <c r="D91" s="592">
        <v>20</v>
      </c>
      <c r="E91" s="683">
        <v>8719075292679</v>
      </c>
      <c r="F91" s="671"/>
      <c r="G91"/>
      <c r="H91"/>
      <c r="I91"/>
      <c r="J91"/>
      <c r="K91"/>
      <c r="L91"/>
      <c r="M91"/>
      <c r="N91"/>
      <c r="O91"/>
      <c r="P91"/>
    </row>
    <row r="92" spans="1:16" s="38" customFormat="1" ht="14.1" customHeight="1">
      <c r="A92" s="680">
        <v>10300</v>
      </c>
      <c r="B92" s="681" t="s">
        <v>3006</v>
      </c>
      <c r="C92" s="682" t="s">
        <v>2</v>
      </c>
      <c r="D92" s="592">
        <v>20</v>
      </c>
      <c r="E92" s="683" t="s">
        <v>1870</v>
      </c>
      <c r="F92" s="671"/>
      <c r="G92"/>
      <c r="H92"/>
      <c r="I92"/>
      <c r="J92"/>
      <c r="K92"/>
      <c r="L92"/>
      <c r="M92"/>
      <c r="N92"/>
      <c r="O92"/>
      <c r="P92"/>
    </row>
    <row r="93" spans="1:16" s="38" customFormat="1" ht="14.1" customHeight="1">
      <c r="A93" s="680">
        <v>10305</v>
      </c>
      <c r="B93" s="681" t="s">
        <v>3007</v>
      </c>
      <c r="C93" s="682" t="s">
        <v>2</v>
      </c>
      <c r="D93" s="592">
        <v>20</v>
      </c>
      <c r="E93" s="683">
        <v>8719075292709</v>
      </c>
      <c r="F93" s="671"/>
      <c r="G93"/>
      <c r="H93"/>
      <c r="I93"/>
      <c r="J93"/>
      <c r="K93"/>
      <c r="L93"/>
      <c r="M93"/>
      <c r="N93"/>
      <c r="O93"/>
      <c r="P93"/>
    </row>
    <row r="94" spans="1:16" s="38" customFormat="1" ht="14.1" customHeight="1">
      <c r="A94" s="680">
        <v>10340</v>
      </c>
      <c r="B94" s="681" t="s">
        <v>3016</v>
      </c>
      <c r="C94" s="682" t="s">
        <v>2</v>
      </c>
      <c r="D94" s="592">
        <v>20</v>
      </c>
      <c r="E94" s="683">
        <v>8719075292686</v>
      </c>
      <c r="F94" s="671"/>
      <c r="G94"/>
      <c r="H94"/>
      <c r="I94"/>
      <c r="J94"/>
      <c r="K94"/>
      <c r="L94"/>
      <c r="M94"/>
      <c r="N94"/>
      <c r="O94"/>
      <c r="P94"/>
    </row>
    <row r="95" spans="1:16" s="38" customFormat="1" ht="14.1" customHeight="1">
      <c r="A95" s="936">
        <v>10307</v>
      </c>
      <c r="B95" s="937" t="s">
        <v>3008</v>
      </c>
      <c r="C95" s="938" t="s">
        <v>2</v>
      </c>
      <c r="D95" s="939">
        <v>20</v>
      </c>
      <c r="E95" s="940">
        <v>8719474812232</v>
      </c>
      <c r="F95" s="671"/>
      <c r="G95"/>
      <c r="H95"/>
      <c r="I95"/>
      <c r="J95"/>
      <c r="K95"/>
      <c r="L95"/>
      <c r="M95"/>
      <c r="N95"/>
      <c r="O95"/>
      <c r="P95"/>
    </row>
    <row r="96" spans="1:16" s="38" customFormat="1" ht="14.1" customHeight="1">
      <c r="A96" s="680">
        <v>10315</v>
      </c>
      <c r="B96" s="681" t="s">
        <v>3011</v>
      </c>
      <c r="C96" s="682" t="s">
        <v>2</v>
      </c>
      <c r="D96" s="592">
        <v>20</v>
      </c>
      <c r="E96" s="683" t="s">
        <v>1873</v>
      </c>
      <c r="F96" s="671"/>
      <c r="G96"/>
      <c r="H96"/>
      <c r="I96"/>
      <c r="J96"/>
      <c r="K96"/>
      <c r="L96"/>
      <c r="M96"/>
      <c r="N96"/>
      <c r="O96"/>
      <c r="P96"/>
    </row>
    <row r="97" spans="1:16" s="38" customFormat="1" ht="14.1" customHeight="1">
      <c r="A97" s="680">
        <v>10320</v>
      </c>
      <c r="B97" s="681" t="s">
        <v>3012</v>
      </c>
      <c r="C97" s="682" t="s">
        <v>2</v>
      </c>
      <c r="D97" s="592">
        <v>20</v>
      </c>
      <c r="E97" s="683" t="s">
        <v>1874</v>
      </c>
      <c r="F97" s="671"/>
      <c r="G97"/>
      <c r="H97"/>
      <c r="I97"/>
      <c r="J97"/>
      <c r="K97"/>
      <c r="L97"/>
      <c r="M97"/>
      <c r="N97"/>
      <c r="O97"/>
      <c r="P97"/>
    </row>
    <row r="98" spans="1:16" s="38" customFormat="1" ht="14.1" customHeight="1">
      <c r="A98" s="680">
        <v>10325</v>
      </c>
      <c r="B98" s="681" t="s">
        <v>3013</v>
      </c>
      <c r="C98" s="682" t="s">
        <v>2</v>
      </c>
      <c r="D98" s="592">
        <v>20</v>
      </c>
      <c r="E98" s="683" t="s">
        <v>1875</v>
      </c>
      <c r="F98" s="671"/>
      <c r="G98"/>
      <c r="H98"/>
      <c r="I98"/>
      <c r="J98"/>
      <c r="K98"/>
      <c r="L98"/>
      <c r="M98"/>
      <c r="N98"/>
      <c r="O98"/>
      <c r="P98"/>
    </row>
    <row r="99" spans="1:16" s="24" customFormat="1" ht="14.1" customHeight="1">
      <c r="A99" s="680">
        <v>10330</v>
      </c>
      <c r="B99" s="681" t="s">
        <v>3014</v>
      </c>
      <c r="C99" s="682" t="s">
        <v>2</v>
      </c>
      <c r="D99" s="592">
        <v>20</v>
      </c>
      <c r="E99" s="683" t="s">
        <v>1876</v>
      </c>
      <c r="F99" s="671"/>
      <c r="G99"/>
      <c r="H99"/>
      <c r="I99"/>
      <c r="J99"/>
      <c r="K99"/>
      <c r="L99"/>
      <c r="M99"/>
      <c r="N99"/>
      <c r="O99"/>
      <c r="P99"/>
    </row>
    <row r="100" spans="1:16" s="38" customFormat="1" ht="14.1" customHeight="1">
      <c r="A100" s="680">
        <v>10335</v>
      </c>
      <c r="B100" s="681" t="s">
        <v>3015</v>
      </c>
      <c r="C100" s="682" t="s">
        <v>2</v>
      </c>
      <c r="D100" s="592">
        <v>20</v>
      </c>
      <c r="E100" s="683" t="s">
        <v>1877</v>
      </c>
      <c r="F100" s="671"/>
      <c r="G100"/>
      <c r="H100"/>
      <c r="I100"/>
      <c r="J100"/>
      <c r="K100"/>
      <c r="L100"/>
      <c r="M100"/>
      <c r="N100"/>
      <c r="O100"/>
      <c r="P100"/>
    </row>
    <row r="101" spans="1:16" s="38" customFormat="1" ht="14.1" customHeight="1">
      <c r="A101" s="680">
        <v>10310</v>
      </c>
      <c r="B101" s="681" t="s">
        <v>3009</v>
      </c>
      <c r="C101" s="682" t="s">
        <v>2</v>
      </c>
      <c r="D101" s="592">
        <v>20</v>
      </c>
      <c r="E101" s="683" t="s">
        <v>1878</v>
      </c>
      <c r="F101" s="671"/>
      <c r="G101"/>
      <c r="H101"/>
      <c r="I101"/>
      <c r="J101"/>
      <c r="K101"/>
      <c r="L101"/>
      <c r="M101"/>
      <c r="N101"/>
      <c r="O101"/>
      <c r="P101"/>
    </row>
    <row r="102" spans="1:16" s="38" customFormat="1" ht="14.1" customHeight="1">
      <c r="A102" s="680">
        <v>10345</v>
      </c>
      <c r="B102" s="681" t="s">
        <v>3019</v>
      </c>
      <c r="C102" s="682" t="s">
        <v>2</v>
      </c>
      <c r="D102" s="592">
        <v>20</v>
      </c>
      <c r="E102" s="683" t="s">
        <v>1879</v>
      </c>
      <c r="F102" s="671"/>
      <c r="G102"/>
      <c r="H102"/>
      <c r="I102"/>
      <c r="J102"/>
      <c r="K102"/>
      <c r="L102"/>
      <c r="M102"/>
      <c r="N102"/>
      <c r="O102"/>
      <c r="P102"/>
    </row>
    <row r="103" spans="1:16" s="38" customFormat="1" ht="14.1" customHeight="1">
      <c r="A103" s="680">
        <v>10360</v>
      </c>
      <c r="B103" s="681" t="s">
        <v>3020</v>
      </c>
      <c r="C103" s="682" t="s">
        <v>2</v>
      </c>
      <c r="D103" s="592">
        <v>25</v>
      </c>
      <c r="E103" s="683">
        <v>8718036504042</v>
      </c>
      <c r="F103" s="671"/>
      <c r="G103"/>
      <c r="H103"/>
      <c r="I103"/>
      <c r="J103"/>
      <c r="K103"/>
      <c r="L103"/>
      <c r="M103"/>
      <c r="N103"/>
      <c r="O103"/>
      <c r="P103"/>
    </row>
    <row r="104" spans="1:16" s="38" customFormat="1" ht="14.1" customHeight="1">
      <c r="A104" s="680">
        <v>10110</v>
      </c>
      <c r="B104" s="681" t="s">
        <v>2949</v>
      </c>
      <c r="C104" s="682" t="s">
        <v>240</v>
      </c>
      <c r="D104" s="592">
        <v>12</v>
      </c>
      <c r="E104" s="683" t="s">
        <v>1851</v>
      </c>
      <c r="F104" s="671"/>
      <c r="G104"/>
      <c r="H104"/>
      <c r="I104"/>
      <c r="J104"/>
      <c r="K104"/>
      <c r="L104"/>
      <c r="M104"/>
      <c r="N104"/>
      <c r="O104"/>
      <c r="P104"/>
    </row>
    <row r="105" spans="1:16" s="38" customFormat="1" ht="14.1" customHeight="1">
      <c r="A105" s="680">
        <v>10115</v>
      </c>
      <c r="B105" s="681" t="s">
        <v>2950</v>
      </c>
      <c r="C105" s="682" t="s">
        <v>240</v>
      </c>
      <c r="D105" s="592">
        <v>12</v>
      </c>
      <c r="E105" s="683" t="s">
        <v>1852</v>
      </c>
      <c r="F105" s="671"/>
      <c r="G105"/>
      <c r="H105"/>
      <c r="I105"/>
      <c r="J105"/>
      <c r="K105"/>
      <c r="L105"/>
      <c r="M105"/>
      <c r="N105"/>
      <c r="O105"/>
      <c r="P105"/>
    </row>
    <row r="106" spans="1:16" s="38" customFormat="1" ht="14.1" customHeight="1" thickBot="1">
      <c r="A106" s="680">
        <v>10213</v>
      </c>
      <c r="B106" s="681" t="s">
        <v>2975</v>
      </c>
      <c r="C106" s="682" t="s">
        <v>130</v>
      </c>
      <c r="D106" s="592">
        <v>15</v>
      </c>
      <c r="E106" s="683">
        <v>8719474818753</v>
      </c>
      <c r="F106" s="672"/>
      <c r="G106"/>
      <c r="H106"/>
      <c r="I106"/>
      <c r="J106"/>
      <c r="K106"/>
      <c r="L106"/>
      <c r="M106"/>
      <c r="N106"/>
      <c r="O106"/>
      <c r="P106"/>
    </row>
    <row r="107" spans="1:16" s="38" customFormat="1" ht="29.25" customHeight="1" thickBot="1">
      <c r="A107" s="944" t="s">
        <v>1165</v>
      </c>
      <c r="B107" s="674" t="s">
        <v>1166</v>
      </c>
      <c r="C107" s="673" t="s">
        <v>1164</v>
      </c>
      <c r="D107" s="673" t="s">
        <v>138</v>
      </c>
      <c r="E107" s="1127" t="s">
        <v>1837</v>
      </c>
      <c r="F107" s="1128" t="s">
        <v>3032</v>
      </c>
      <c r="G107"/>
      <c r="H107"/>
      <c r="I107"/>
      <c r="J107"/>
      <c r="K107"/>
      <c r="L107"/>
      <c r="M107"/>
      <c r="N107"/>
      <c r="O107"/>
      <c r="P107"/>
    </row>
    <row r="108" spans="1:16" ht="13.5" customHeight="1">
      <c r="A108" s="680">
        <v>10197</v>
      </c>
      <c r="B108" s="688" t="s">
        <v>2970</v>
      </c>
      <c r="C108" s="586" t="s">
        <v>130</v>
      </c>
      <c r="D108" s="587">
        <v>15</v>
      </c>
      <c r="E108" s="683">
        <v>8719497266708</v>
      </c>
      <c r="F108" s="1126"/>
    </row>
    <row r="109" spans="1:16" ht="14.1" customHeight="1">
      <c r="A109" s="680">
        <v>10362</v>
      </c>
      <c r="B109" s="681" t="s">
        <v>3022</v>
      </c>
      <c r="C109" s="682" t="s">
        <v>2</v>
      </c>
      <c r="D109" s="592">
        <v>20</v>
      </c>
      <c r="E109" s="683">
        <v>8719497262526</v>
      </c>
      <c r="F109" s="671"/>
    </row>
    <row r="110" spans="1:16" ht="14.1" customHeight="1">
      <c r="A110" s="680">
        <v>10222</v>
      </c>
      <c r="B110" s="681" t="s">
        <v>2994</v>
      </c>
      <c r="C110" s="682" t="s">
        <v>2</v>
      </c>
      <c r="D110" s="592">
        <v>20</v>
      </c>
      <c r="E110" s="585" t="s">
        <v>2927</v>
      </c>
      <c r="F110" s="671"/>
    </row>
    <row r="111" spans="1:16" ht="14.1" customHeight="1">
      <c r="A111" s="680">
        <v>10247</v>
      </c>
      <c r="B111" s="681" t="s">
        <v>2982</v>
      </c>
      <c r="C111" s="682" t="s">
        <v>2</v>
      </c>
      <c r="D111" s="592">
        <v>20</v>
      </c>
      <c r="E111" s="683">
        <v>8719474812256</v>
      </c>
      <c r="F111" s="671"/>
    </row>
    <row r="112" spans="1:16" ht="14.1" customHeight="1">
      <c r="A112" s="680">
        <v>10249</v>
      </c>
      <c r="B112" s="681" t="s">
        <v>2983</v>
      </c>
      <c r="C112" s="682" t="s">
        <v>2</v>
      </c>
      <c r="D112" s="592">
        <v>15</v>
      </c>
      <c r="E112" s="683">
        <v>8719474818739</v>
      </c>
      <c r="F112" s="671"/>
    </row>
    <row r="113" spans="1:6" ht="14.1" customHeight="1">
      <c r="A113" s="680">
        <v>10350</v>
      </c>
      <c r="B113" s="681" t="s">
        <v>3023</v>
      </c>
      <c r="C113" s="682" t="s">
        <v>2</v>
      </c>
      <c r="D113" s="592">
        <v>20</v>
      </c>
      <c r="E113" s="564" t="s">
        <v>1871</v>
      </c>
      <c r="F113" s="671"/>
    </row>
    <row r="114" spans="1:6" ht="14.1" customHeight="1">
      <c r="A114" s="680">
        <v>10355</v>
      </c>
      <c r="B114" s="681" t="s">
        <v>3024</v>
      </c>
      <c r="C114" s="682" t="s">
        <v>2</v>
      </c>
      <c r="D114" s="592">
        <v>20</v>
      </c>
      <c r="E114" s="564" t="s">
        <v>1872</v>
      </c>
      <c r="F114" s="671"/>
    </row>
    <row r="115" spans="1:6" ht="14.1" customHeight="1">
      <c r="A115" s="680">
        <v>10267</v>
      </c>
      <c r="B115" s="681" t="s">
        <v>2991</v>
      </c>
      <c r="C115" s="682" t="s">
        <v>2</v>
      </c>
      <c r="D115" s="592">
        <v>20</v>
      </c>
      <c r="E115" s="683">
        <v>8719474812263</v>
      </c>
      <c r="F115" s="671"/>
    </row>
    <row r="116" spans="1:6" ht="14.1" customHeight="1">
      <c r="A116" s="680">
        <v>10252</v>
      </c>
      <c r="B116" s="681" t="s">
        <v>2985</v>
      </c>
      <c r="C116" s="682" t="s">
        <v>2</v>
      </c>
      <c r="D116" s="592">
        <v>15</v>
      </c>
      <c r="E116" s="683">
        <v>8719497266715</v>
      </c>
      <c r="F116" s="671"/>
    </row>
    <row r="117" spans="1:6">
      <c r="A117" s="936">
        <v>10312</v>
      </c>
      <c r="B117" s="937" t="s">
        <v>3010</v>
      </c>
      <c r="C117" s="938" t="s">
        <v>2</v>
      </c>
      <c r="D117" s="939">
        <v>20</v>
      </c>
      <c r="E117" s="940">
        <v>8719474818746</v>
      </c>
      <c r="F117" s="671"/>
    </row>
    <row r="118" spans="1:6">
      <c r="A118" s="680">
        <v>10342</v>
      </c>
      <c r="B118" s="681" t="s">
        <v>3017</v>
      </c>
      <c r="C118" s="682" t="s">
        <v>2</v>
      </c>
      <c r="D118" s="592">
        <v>15</v>
      </c>
      <c r="E118" s="683">
        <v>8719497266753</v>
      </c>
      <c r="F118" s="671"/>
    </row>
    <row r="119" spans="1:6">
      <c r="A119" s="680">
        <v>10255</v>
      </c>
      <c r="B119" s="681" t="s">
        <v>2986</v>
      </c>
      <c r="C119" s="592" t="s">
        <v>2</v>
      </c>
      <c r="D119" s="592">
        <v>20</v>
      </c>
      <c r="E119" s="564" t="s">
        <v>1863</v>
      </c>
      <c r="F119" s="671"/>
    </row>
    <row r="120" spans="1:6">
      <c r="A120" s="680">
        <v>10343</v>
      </c>
      <c r="B120" s="681" t="s">
        <v>3018</v>
      </c>
      <c r="C120" s="682" t="s">
        <v>2</v>
      </c>
      <c r="D120" s="592">
        <v>20</v>
      </c>
      <c r="E120" s="683">
        <v>8719497266760</v>
      </c>
      <c r="F120" s="671"/>
    </row>
    <row r="121" spans="1:6">
      <c r="A121" s="680">
        <v>10365</v>
      </c>
      <c r="B121" s="681" t="s">
        <v>3021</v>
      </c>
      <c r="C121" s="682" t="s">
        <v>2</v>
      </c>
      <c r="D121" s="592">
        <v>25</v>
      </c>
      <c r="E121" s="683">
        <v>8720143937750</v>
      </c>
      <c r="F121" s="671"/>
    </row>
    <row r="122" spans="1:6">
      <c r="A122" s="680">
        <v>10370</v>
      </c>
      <c r="B122" s="681" t="s">
        <v>3028</v>
      </c>
      <c r="C122" s="682" t="s">
        <v>2928</v>
      </c>
      <c r="D122" s="592">
        <v>20</v>
      </c>
      <c r="E122" s="585" t="s">
        <v>2929</v>
      </c>
      <c r="F122" s="671"/>
    </row>
    <row r="123" spans="1:6">
      <c r="A123" s="680">
        <v>10375</v>
      </c>
      <c r="B123" s="681" t="s">
        <v>3029</v>
      </c>
      <c r="C123" s="682" t="s">
        <v>2928</v>
      </c>
      <c r="D123" s="592">
        <v>20</v>
      </c>
      <c r="E123" s="585" t="s">
        <v>2930</v>
      </c>
      <c r="F123" s="671"/>
    </row>
    <row r="124" spans="1:6">
      <c r="A124" s="680">
        <v>10385</v>
      </c>
      <c r="B124" s="681" t="s">
        <v>3031</v>
      </c>
      <c r="C124" s="682" t="s">
        <v>2928</v>
      </c>
      <c r="D124" s="592">
        <v>20</v>
      </c>
      <c r="E124" s="585" t="s">
        <v>2931</v>
      </c>
      <c r="F124" s="671"/>
    </row>
    <row r="125" spans="1:6">
      <c r="A125" s="680">
        <v>10380</v>
      </c>
      <c r="B125" s="681" t="s">
        <v>3030</v>
      </c>
      <c r="C125" s="682" t="s">
        <v>2928</v>
      </c>
      <c r="D125" s="592">
        <v>20</v>
      </c>
      <c r="E125" s="683">
        <v>8720143937743</v>
      </c>
      <c r="F125" s="671"/>
    </row>
    <row r="126" spans="1:6">
      <c r="A126" s="680">
        <v>10361</v>
      </c>
      <c r="B126" s="681" t="s">
        <v>3026</v>
      </c>
      <c r="C126" s="682" t="s">
        <v>2</v>
      </c>
      <c r="D126" s="592">
        <v>20</v>
      </c>
      <c r="E126" s="683">
        <v>8719497266777</v>
      </c>
      <c r="F126" s="671"/>
    </row>
    <row r="127" spans="1:6">
      <c r="A127" s="680">
        <v>10359</v>
      </c>
      <c r="B127" s="681" t="s">
        <v>3025</v>
      </c>
      <c r="C127" s="682" t="s">
        <v>2</v>
      </c>
      <c r="D127" s="592">
        <v>20</v>
      </c>
      <c r="E127" s="683">
        <v>8719474812249</v>
      </c>
      <c r="F127" s="671"/>
    </row>
    <row r="128" spans="1:6">
      <c r="A128" s="680">
        <v>10363</v>
      </c>
      <c r="B128" s="681" t="s">
        <v>3027</v>
      </c>
      <c r="C128" s="682" t="s">
        <v>2</v>
      </c>
      <c r="D128" s="592">
        <v>20</v>
      </c>
      <c r="E128" s="683">
        <v>8719497266784</v>
      </c>
      <c r="F128" s="671"/>
    </row>
    <row r="129" spans="1:6" ht="15.75" thickBot="1">
      <c r="A129" s="1130"/>
      <c r="B129" s="1130"/>
      <c r="C129" s="1131"/>
      <c r="D129" s="1130"/>
      <c r="E129" s="1130"/>
      <c r="F129" s="1129"/>
    </row>
    <row r="130" spans="1:6" ht="15.75" thickBot="1">
      <c r="A130" s="1132"/>
      <c r="B130" s="1132"/>
      <c r="C130" s="1133"/>
      <c r="D130" s="1134"/>
      <c r="E130" s="1135" t="s">
        <v>1170</v>
      </c>
      <c r="F130" s="532">
        <f>SUM(F8:F128)</f>
        <v>0</v>
      </c>
    </row>
    <row r="131" spans="1:6">
      <c r="A131" s="1132"/>
      <c r="B131" s="1132"/>
      <c r="C131" s="1133"/>
      <c r="D131" s="1134"/>
      <c r="E131" s="1135"/>
      <c r="F131" s="1129"/>
    </row>
    <row r="132" spans="1:6">
      <c r="C132"/>
      <c r="F132"/>
    </row>
    <row r="133" spans="1:6">
      <c r="C133"/>
      <c r="F133"/>
    </row>
    <row r="134" spans="1:6">
      <c r="C134"/>
      <c r="F134"/>
    </row>
    <row r="135" spans="1:6">
      <c r="C135"/>
      <c r="F135"/>
    </row>
    <row r="136" spans="1:6">
      <c r="C136"/>
      <c r="F136"/>
    </row>
    <row r="137" spans="1:6">
      <c r="C137"/>
      <c r="F137"/>
    </row>
    <row r="138" spans="1:6">
      <c r="C138"/>
      <c r="F138"/>
    </row>
    <row r="139" spans="1:6">
      <c r="C139"/>
      <c r="F139"/>
    </row>
    <row r="140" spans="1:6">
      <c r="C140"/>
      <c r="F140"/>
    </row>
    <row r="141" spans="1:6">
      <c r="C141"/>
      <c r="F141"/>
    </row>
    <row r="142" spans="1:6">
      <c r="C142"/>
      <c r="F142"/>
    </row>
    <row r="143" spans="1:6">
      <c r="C143"/>
      <c r="F143"/>
    </row>
    <row r="144" spans="1:6">
      <c r="C144"/>
      <c r="F144"/>
    </row>
    <row r="145" spans="3:6">
      <c r="C145"/>
      <c r="F145"/>
    </row>
    <row r="146" spans="3:6">
      <c r="C146"/>
      <c r="F146"/>
    </row>
    <row r="147" spans="3:6">
      <c r="C147"/>
      <c r="F147"/>
    </row>
    <row r="148" spans="3:6">
      <c r="C148"/>
      <c r="F148"/>
    </row>
    <row r="149" spans="3:6">
      <c r="C149"/>
      <c r="F149"/>
    </row>
    <row r="150" spans="3:6">
      <c r="C150"/>
      <c r="F150"/>
    </row>
    <row r="151" spans="3:6">
      <c r="C151"/>
      <c r="F151"/>
    </row>
    <row r="152" spans="3:6">
      <c r="C152"/>
      <c r="F152"/>
    </row>
    <row r="153" spans="3:6">
      <c r="C153"/>
      <c r="F153"/>
    </row>
    <row r="154" spans="3:6">
      <c r="C154"/>
      <c r="F154"/>
    </row>
    <row r="155" spans="3:6">
      <c r="C155"/>
      <c r="F155"/>
    </row>
    <row r="156" spans="3:6">
      <c r="C156"/>
      <c r="F156"/>
    </row>
    <row r="157" spans="3:6">
      <c r="C157"/>
      <c r="F157"/>
    </row>
    <row r="158" spans="3:6">
      <c r="C158"/>
      <c r="F158"/>
    </row>
    <row r="159" spans="3:6">
      <c r="C159"/>
      <c r="F159"/>
    </row>
    <row r="160" spans="3:6">
      <c r="C160"/>
      <c r="F160"/>
    </row>
    <row r="161" spans="3:6">
      <c r="C161"/>
      <c r="F161"/>
    </row>
    <row r="162" spans="3:6">
      <c r="C162"/>
      <c r="F162"/>
    </row>
    <row r="163" spans="3:6">
      <c r="C163"/>
      <c r="F163"/>
    </row>
    <row r="164" spans="3:6">
      <c r="C164"/>
      <c r="F164"/>
    </row>
    <row r="165" spans="3:6">
      <c r="C165"/>
      <c r="F165"/>
    </row>
    <row r="166" spans="3:6">
      <c r="C166"/>
      <c r="F166"/>
    </row>
    <row r="167" spans="3:6">
      <c r="C167"/>
      <c r="F167"/>
    </row>
    <row r="168" spans="3:6">
      <c r="C168"/>
      <c r="F168"/>
    </row>
    <row r="169" spans="3:6">
      <c r="C169"/>
      <c r="F169"/>
    </row>
    <row r="170" spans="3:6">
      <c r="C170"/>
      <c r="F170"/>
    </row>
    <row r="171" spans="3:6">
      <c r="C171"/>
      <c r="F171"/>
    </row>
    <row r="172" spans="3:6">
      <c r="C172"/>
      <c r="F172"/>
    </row>
    <row r="173" spans="3:6">
      <c r="C173"/>
      <c r="F173"/>
    </row>
    <row r="174" spans="3:6">
      <c r="C174"/>
      <c r="F174"/>
    </row>
    <row r="175" spans="3:6">
      <c r="C175"/>
      <c r="F175"/>
    </row>
    <row r="176" spans="3:6">
      <c r="C176"/>
      <c r="F176"/>
    </row>
    <row r="177" spans="3:6">
      <c r="C177"/>
      <c r="F177"/>
    </row>
    <row r="178" spans="3:6">
      <c r="C178"/>
      <c r="F178"/>
    </row>
    <row r="179" spans="3:6">
      <c r="C179"/>
      <c r="F179"/>
    </row>
    <row r="180" spans="3:6">
      <c r="C180"/>
      <c r="F180"/>
    </row>
    <row r="181" spans="3:6">
      <c r="C181"/>
      <c r="F181"/>
    </row>
    <row r="182" spans="3:6">
      <c r="C182"/>
      <c r="F182"/>
    </row>
    <row r="183" spans="3:6">
      <c r="C183"/>
      <c r="F183"/>
    </row>
    <row r="184" spans="3:6">
      <c r="C184"/>
      <c r="F184"/>
    </row>
    <row r="185" spans="3:6">
      <c r="C185"/>
      <c r="F185"/>
    </row>
    <row r="186" spans="3:6">
      <c r="C186"/>
      <c r="F186"/>
    </row>
    <row r="187" spans="3:6">
      <c r="C187"/>
      <c r="F187"/>
    </row>
    <row r="188" spans="3:6">
      <c r="C188"/>
      <c r="F188"/>
    </row>
    <row r="189" spans="3:6">
      <c r="C189"/>
      <c r="F189"/>
    </row>
    <row r="190" spans="3:6">
      <c r="C190"/>
      <c r="F190"/>
    </row>
    <row r="191" spans="3:6">
      <c r="C191"/>
      <c r="F191"/>
    </row>
    <row r="192" spans="3:6">
      <c r="C192"/>
      <c r="F192"/>
    </row>
    <row r="193" spans="3:6">
      <c r="C193"/>
      <c r="F193"/>
    </row>
    <row r="194" spans="3:6">
      <c r="C194"/>
      <c r="F194"/>
    </row>
    <row r="195" spans="3:6">
      <c r="C195"/>
      <c r="F195"/>
    </row>
    <row r="196" spans="3:6">
      <c r="C196"/>
      <c r="F196"/>
    </row>
    <row r="197" spans="3:6">
      <c r="C197"/>
      <c r="F197"/>
    </row>
    <row r="198" spans="3:6">
      <c r="C198"/>
      <c r="F198"/>
    </row>
    <row r="199" spans="3:6">
      <c r="C199"/>
      <c r="F199"/>
    </row>
    <row r="200" spans="3:6">
      <c r="C200"/>
      <c r="F200"/>
    </row>
    <row r="201" spans="3:6">
      <c r="C201"/>
      <c r="F201"/>
    </row>
    <row r="202" spans="3:6">
      <c r="C202"/>
      <c r="F202"/>
    </row>
    <row r="203" spans="3:6">
      <c r="C203"/>
      <c r="F203"/>
    </row>
    <row r="204" spans="3:6">
      <c r="C204"/>
      <c r="F204"/>
    </row>
    <row r="205" spans="3:6">
      <c r="C205"/>
      <c r="F205"/>
    </row>
    <row r="206" spans="3:6">
      <c r="C206"/>
      <c r="F206"/>
    </row>
    <row r="207" spans="3:6">
      <c r="C207"/>
      <c r="F207"/>
    </row>
    <row r="208" spans="3:6">
      <c r="C208"/>
      <c r="F208"/>
    </row>
    <row r="209" spans="3:6">
      <c r="C209"/>
      <c r="F209"/>
    </row>
    <row r="210" spans="3:6">
      <c r="C210"/>
      <c r="F210"/>
    </row>
    <row r="211" spans="3:6">
      <c r="C211"/>
      <c r="F211"/>
    </row>
    <row r="212" spans="3:6">
      <c r="C212"/>
      <c r="F212"/>
    </row>
    <row r="213" spans="3:6">
      <c r="C213"/>
      <c r="F213"/>
    </row>
    <row r="214" spans="3:6">
      <c r="C214"/>
      <c r="F214"/>
    </row>
    <row r="215" spans="3:6">
      <c r="C215"/>
      <c r="F215"/>
    </row>
    <row r="216" spans="3:6">
      <c r="C216"/>
      <c r="F216"/>
    </row>
    <row r="217" spans="3:6">
      <c r="C217"/>
      <c r="F217"/>
    </row>
    <row r="218" spans="3:6">
      <c r="C218"/>
      <c r="F218"/>
    </row>
    <row r="219" spans="3:6">
      <c r="C219"/>
      <c r="F219"/>
    </row>
    <row r="220" spans="3:6">
      <c r="C220"/>
      <c r="F220"/>
    </row>
    <row r="221" spans="3:6">
      <c r="C221"/>
      <c r="F221"/>
    </row>
    <row r="222" spans="3:6">
      <c r="C222"/>
      <c r="F222"/>
    </row>
    <row r="223" spans="3:6">
      <c r="C223"/>
      <c r="F223"/>
    </row>
    <row r="224" spans="3:6">
      <c r="C224"/>
      <c r="F224"/>
    </row>
    <row r="225" spans="3:6">
      <c r="C225"/>
      <c r="F225"/>
    </row>
    <row r="226" spans="3:6">
      <c r="C226"/>
      <c r="F226"/>
    </row>
    <row r="227" spans="3:6">
      <c r="C227"/>
      <c r="F227"/>
    </row>
    <row r="228" spans="3:6">
      <c r="C228"/>
      <c r="F228"/>
    </row>
    <row r="229" spans="3:6">
      <c r="C229"/>
      <c r="F229"/>
    </row>
    <row r="230" spans="3:6">
      <c r="C230"/>
      <c r="F230"/>
    </row>
    <row r="231" spans="3:6">
      <c r="C231"/>
      <c r="F231"/>
    </row>
    <row r="232" spans="3:6">
      <c r="C232"/>
      <c r="F232"/>
    </row>
    <row r="233" spans="3:6">
      <c r="C233"/>
      <c r="F233"/>
    </row>
    <row r="234" spans="3:6">
      <c r="C234"/>
      <c r="F234"/>
    </row>
    <row r="235" spans="3:6">
      <c r="C235"/>
      <c r="F235"/>
    </row>
    <row r="236" spans="3:6">
      <c r="C236"/>
      <c r="F236"/>
    </row>
    <row r="237" spans="3:6">
      <c r="C237"/>
      <c r="F237"/>
    </row>
    <row r="238" spans="3:6">
      <c r="C238"/>
      <c r="F238"/>
    </row>
    <row r="239" spans="3:6">
      <c r="C239"/>
      <c r="F239"/>
    </row>
    <row r="240" spans="3:6">
      <c r="C240"/>
      <c r="F240"/>
    </row>
    <row r="241" spans="3:6">
      <c r="C241"/>
      <c r="F241"/>
    </row>
    <row r="242" spans="3:6">
      <c r="C242"/>
      <c r="F242"/>
    </row>
    <row r="243" spans="3:6">
      <c r="C243"/>
      <c r="F243"/>
    </row>
    <row r="244" spans="3:6">
      <c r="C244"/>
      <c r="F244"/>
    </row>
    <row r="245" spans="3:6">
      <c r="C245"/>
      <c r="F245"/>
    </row>
    <row r="246" spans="3:6">
      <c r="C246"/>
      <c r="F246"/>
    </row>
    <row r="247" spans="3:6">
      <c r="C247"/>
      <c r="F247"/>
    </row>
    <row r="248" spans="3:6">
      <c r="C248"/>
      <c r="F248"/>
    </row>
    <row r="249" spans="3:6">
      <c r="C249"/>
      <c r="F249"/>
    </row>
    <row r="250" spans="3:6">
      <c r="C250"/>
      <c r="F250"/>
    </row>
    <row r="251" spans="3:6">
      <c r="C251"/>
      <c r="F251"/>
    </row>
    <row r="252" spans="3:6">
      <c r="C252"/>
      <c r="F252"/>
    </row>
    <row r="253" spans="3:6">
      <c r="C253"/>
      <c r="F253"/>
    </row>
    <row r="254" spans="3:6">
      <c r="C254"/>
      <c r="F254"/>
    </row>
    <row r="255" spans="3:6">
      <c r="C255"/>
      <c r="F255"/>
    </row>
    <row r="256" spans="3:6">
      <c r="C256"/>
      <c r="F256"/>
    </row>
    <row r="257" spans="3:6">
      <c r="C257"/>
      <c r="F257"/>
    </row>
    <row r="258" spans="3:6">
      <c r="C258"/>
      <c r="F258"/>
    </row>
    <row r="259" spans="3:6">
      <c r="C259"/>
      <c r="F259"/>
    </row>
    <row r="260" spans="3:6">
      <c r="C260"/>
      <c r="F260"/>
    </row>
    <row r="261" spans="3:6">
      <c r="C261"/>
      <c r="F261"/>
    </row>
    <row r="262" spans="3:6">
      <c r="C262"/>
      <c r="F262"/>
    </row>
    <row r="263" spans="3:6">
      <c r="C263"/>
      <c r="F263"/>
    </row>
    <row r="264" spans="3:6">
      <c r="C264"/>
      <c r="F264"/>
    </row>
    <row r="265" spans="3:6">
      <c r="C265"/>
      <c r="F265"/>
    </row>
    <row r="266" spans="3:6">
      <c r="C266"/>
      <c r="F266"/>
    </row>
    <row r="267" spans="3:6">
      <c r="C267"/>
      <c r="F267"/>
    </row>
    <row r="268" spans="3:6">
      <c r="C268"/>
      <c r="F268"/>
    </row>
    <row r="269" spans="3:6">
      <c r="C269"/>
      <c r="F269"/>
    </row>
    <row r="270" spans="3:6">
      <c r="C270"/>
      <c r="F270"/>
    </row>
    <row r="271" spans="3:6">
      <c r="C271"/>
      <c r="F271"/>
    </row>
    <row r="272" spans="3:6">
      <c r="C272"/>
      <c r="F272"/>
    </row>
    <row r="273" spans="3:6">
      <c r="C273"/>
      <c r="F273"/>
    </row>
    <row r="274" spans="3:6">
      <c r="C274"/>
      <c r="F274"/>
    </row>
    <row r="275" spans="3:6">
      <c r="C275"/>
      <c r="F275"/>
    </row>
    <row r="276" spans="3:6">
      <c r="C276"/>
      <c r="F276"/>
    </row>
    <row r="277" spans="3:6">
      <c r="C277"/>
      <c r="F277"/>
    </row>
    <row r="278" spans="3:6">
      <c r="C278"/>
      <c r="F278"/>
    </row>
    <row r="279" spans="3:6">
      <c r="C279"/>
      <c r="F279"/>
    </row>
    <row r="280" spans="3:6">
      <c r="C280"/>
      <c r="F280"/>
    </row>
    <row r="281" spans="3:6">
      <c r="C281"/>
      <c r="F281"/>
    </row>
    <row r="282" spans="3:6">
      <c r="C282"/>
      <c r="F282"/>
    </row>
    <row r="283" spans="3:6">
      <c r="C283"/>
      <c r="F283"/>
    </row>
    <row r="284" spans="3:6">
      <c r="C284"/>
      <c r="F284"/>
    </row>
    <row r="285" spans="3:6">
      <c r="C285"/>
      <c r="F285"/>
    </row>
    <row r="286" spans="3:6">
      <c r="C286"/>
      <c r="F286"/>
    </row>
    <row r="287" spans="3:6">
      <c r="C287"/>
      <c r="F287"/>
    </row>
    <row r="288" spans="3:6">
      <c r="C288"/>
      <c r="F288"/>
    </row>
    <row r="289" spans="3:6">
      <c r="C289"/>
      <c r="F289"/>
    </row>
    <row r="290" spans="3:6">
      <c r="C290"/>
      <c r="F290"/>
    </row>
    <row r="291" spans="3:6">
      <c r="C291"/>
      <c r="F291"/>
    </row>
    <row r="292" spans="3:6">
      <c r="C292"/>
      <c r="F292"/>
    </row>
    <row r="293" spans="3:6">
      <c r="C293"/>
      <c r="F293"/>
    </row>
    <row r="294" spans="3:6">
      <c r="C294"/>
      <c r="F294"/>
    </row>
    <row r="295" spans="3:6">
      <c r="C295"/>
      <c r="F295"/>
    </row>
    <row r="296" spans="3:6">
      <c r="C296"/>
      <c r="F296"/>
    </row>
    <row r="297" spans="3:6">
      <c r="C297"/>
      <c r="F297"/>
    </row>
    <row r="298" spans="3:6">
      <c r="C298"/>
      <c r="F298"/>
    </row>
    <row r="299" spans="3:6">
      <c r="C299"/>
      <c r="F299"/>
    </row>
    <row r="300" spans="3:6">
      <c r="C300"/>
      <c r="F300"/>
    </row>
    <row r="301" spans="3:6">
      <c r="C301"/>
      <c r="F301"/>
    </row>
    <row r="302" spans="3:6">
      <c r="C302"/>
      <c r="F302"/>
    </row>
    <row r="303" spans="3:6">
      <c r="C303"/>
      <c r="F303"/>
    </row>
    <row r="304" spans="3:6">
      <c r="C304"/>
      <c r="F304"/>
    </row>
    <row r="305" spans="3:6">
      <c r="C305"/>
      <c r="F305"/>
    </row>
    <row r="306" spans="3:6">
      <c r="C306"/>
      <c r="F306"/>
    </row>
    <row r="307" spans="3:6">
      <c r="C307"/>
      <c r="F307"/>
    </row>
    <row r="308" spans="3:6">
      <c r="C308"/>
      <c r="F308"/>
    </row>
    <row r="309" spans="3:6">
      <c r="C309"/>
      <c r="F309"/>
    </row>
    <row r="310" spans="3:6">
      <c r="C310"/>
      <c r="F310"/>
    </row>
    <row r="311" spans="3:6">
      <c r="C311"/>
      <c r="F311"/>
    </row>
    <row r="312" spans="3:6">
      <c r="C312"/>
      <c r="F312"/>
    </row>
    <row r="313" spans="3:6">
      <c r="C313"/>
      <c r="F313"/>
    </row>
    <row r="314" spans="3:6">
      <c r="C314"/>
      <c r="F314"/>
    </row>
    <row r="315" spans="3:6">
      <c r="C315"/>
      <c r="F315"/>
    </row>
    <row r="316" spans="3:6">
      <c r="C316"/>
      <c r="F316"/>
    </row>
    <row r="317" spans="3:6">
      <c r="C317"/>
      <c r="F317"/>
    </row>
    <row r="318" spans="3:6">
      <c r="C318"/>
      <c r="F318"/>
    </row>
    <row r="319" spans="3:6">
      <c r="C319"/>
      <c r="F319"/>
    </row>
    <row r="320" spans="3:6">
      <c r="C320"/>
      <c r="F320"/>
    </row>
    <row r="321" spans="3:6">
      <c r="C321"/>
      <c r="F321"/>
    </row>
    <row r="322" spans="3:6">
      <c r="C322"/>
      <c r="F322"/>
    </row>
    <row r="323" spans="3:6">
      <c r="C323"/>
      <c r="F323"/>
    </row>
    <row r="324" spans="3:6">
      <c r="C324"/>
      <c r="F324"/>
    </row>
    <row r="325" spans="3:6">
      <c r="C325"/>
      <c r="F325"/>
    </row>
    <row r="326" spans="3:6">
      <c r="C326"/>
      <c r="F326"/>
    </row>
    <row r="327" spans="3:6">
      <c r="C327"/>
      <c r="F327"/>
    </row>
    <row r="328" spans="3:6">
      <c r="C328"/>
      <c r="F328"/>
    </row>
    <row r="329" spans="3:6">
      <c r="C329"/>
      <c r="F329"/>
    </row>
    <row r="330" spans="3:6">
      <c r="C330"/>
      <c r="F330"/>
    </row>
    <row r="331" spans="3:6">
      <c r="C331"/>
      <c r="F331"/>
    </row>
    <row r="332" spans="3:6">
      <c r="C332"/>
      <c r="F332"/>
    </row>
    <row r="333" spans="3:6">
      <c r="C333"/>
      <c r="F333"/>
    </row>
    <row r="334" spans="3:6">
      <c r="C334"/>
      <c r="F334"/>
    </row>
    <row r="335" spans="3:6">
      <c r="C335"/>
      <c r="F335"/>
    </row>
    <row r="336" spans="3:6">
      <c r="C336"/>
      <c r="F336"/>
    </row>
    <row r="337" spans="3:6">
      <c r="C337"/>
      <c r="F337"/>
    </row>
    <row r="338" spans="3:6">
      <c r="C338"/>
      <c r="F338"/>
    </row>
    <row r="339" spans="3:6">
      <c r="C339"/>
      <c r="F339"/>
    </row>
    <row r="340" spans="3:6">
      <c r="C340"/>
      <c r="F340"/>
    </row>
    <row r="341" spans="3:6">
      <c r="C341"/>
      <c r="F341"/>
    </row>
    <row r="342" spans="3:6">
      <c r="C342"/>
      <c r="F342"/>
    </row>
    <row r="343" spans="3:6">
      <c r="C343"/>
      <c r="F343"/>
    </row>
    <row r="344" spans="3:6">
      <c r="C344"/>
      <c r="F344"/>
    </row>
    <row r="345" spans="3:6">
      <c r="C345"/>
      <c r="F345"/>
    </row>
    <row r="346" spans="3:6">
      <c r="C346"/>
      <c r="F346"/>
    </row>
    <row r="347" spans="3:6">
      <c r="C347"/>
      <c r="F347"/>
    </row>
    <row r="348" spans="3:6">
      <c r="C348"/>
      <c r="F348"/>
    </row>
    <row r="349" spans="3:6">
      <c r="C349"/>
      <c r="F349"/>
    </row>
    <row r="350" spans="3:6">
      <c r="C350"/>
      <c r="F350"/>
    </row>
    <row r="351" spans="3:6">
      <c r="C351"/>
      <c r="F351"/>
    </row>
    <row r="352" spans="3:6">
      <c r="C352"/>
      <c r="F352"/>
    </row>
    <row r="353" spans="3:6">
      <c r="C353"/>
      <c r="F353"/>
    </row>
    <row r="354" spans="3:6">
      <c r="C354"/>
      <c r="F354"/>
    </row>
    <row r="355" spans="3:6">
      <c r="C355"/>
      <c r="F355"/>
    </row>
    <row r="356" spans="3:6">
      <c r="C356"/>
      <c r="F356"/>
    </row>
    <row r="357" spans="3:6">
      <c r="C357"/>
      <c r="F357"/>
    </row>
    <row r="358" spans="3:6">
      <c r="C358"/>
      <c r="F358"/>
    </row>
    <row r="359" spans="3:6">
      <c r="C359"/>
      <c r="F359"/>
    </row>
    <row r="360" spans="3:6">
      <c r="C360"/>
      <c r="F360"/>
    </row>
    <row r="361" spans="3:6">
      <c r="C361"/>
      <c r="F361"/>
    </row>
    <row r="362" spans="3:6">
      <c r="C362"/>
      <c r="F362"/>
    </row>
    <row r="363" spans="3:6">
      <c r="C363"/>
      <c r="F363"/>
    </row>
    <row r="364" spans="3:6">
      <c r="C364"/>
      <c r="F364"/>
    </row>
    <row r="365" spans="3:6">
      <c r="C365"/>
      <c r="F365"/>
    </row>
    <row r="366" spans="3:6">
      <c r="C366"/>
      <c r="F366"/>
    </row>
    <row r="367" spans="3:6">
      <c r="C367"/>
      <c r="F367"/>
    </row>
    <row r="368" spans="3:6">
      <c r="C368"/>
      <c r="F368"/>
    </row>
    <row r="369" spans="3:6">
      <c r="C369"/>
      <c r="F369"/>
    </row>
    <row r="370" spans="3:6">
      <c r="C370"/>
      <c r="F370"/>
    </row>
    <row r="371" spans="3:6">
      <c r="C371"/>
      <c r="F371"/>
    </row>
    <row r="372" spans="3:6">
      <c r="C372"/>
      <c r="F372"/>
    </row>
    <row r="373" spans="3:6">
      <c r="C373"/>
      <c r="F373"/>
    </row>
    <row r="374" spans="3:6">
      <c r="C374"/>
      <c r="F374"/>
    </row>
    <row r="375" spans="3:6">
      <c r="C375"/>
      <c r="F375"/>
    </row>
    <row r="376" spans="3:6">
      <c r="C376"/>
      <c r="F376"/>
    </row>
    <row r="377" spans="3:6">
      <c r="C377"/>
      <c r="F377"/>
    </row>
    <row r="378" spans="3:6">
      <c r="C378"/>
      <c r="F378"/>
    </row>
    <row r="379" spans="3:6">
      <c r="C379"/>
      <c r="F379"/>
    </row>
    <row r="380" spans="3:6">
      <c r="C380"/>
      <c r="F380"/>
    </row>
    <row r="381" spans="3:6">
      <c r="C381"/>
      <c r="F381"/>
    </row>
    <row r="382" spans="3:6">
      <c r="C382"/>
      <c r="F382"/>
    </row>
    <row r="383" spans="3:6">
      <c r="C383"/>
      <c r="F383"/>
    </row>
    <row r="384" spans="3:6">
      <c r="C384"/>
      <c r="F384"/>
    </row>
    <row r="385" spans="3:6">
      <c r="C385"/>
      <c r="F385"/>
    </row>
    <row r="386" spans="3:6">
      <c r="C386"/>
      <c r="F386"/>
    </row>
    <row r="387" spans="3:6">
      <c r="C387"/>
      <c r="F387"/>
    </row>
    <row r="388" spans="3:6">
      <c r="C388"/>
      <c r="F388"/>
    </row>
    <row r="389" spans="3:6">
      <c r="C389"/>
      <c r="F389"/>
    </row>
    <row r="390" spans="3:6">
      <c r="C390"/>
      <c r="F390"/>
    </row>
    <row r="391" spans="3:6">
      <c r="C391"/>
      <c r="F391"/>
    </row>
    <row r="392" spans="3:6">
      <c r="C392"/>
      <c r="F392"/>
    </row>
    <row r="393" spans="3:6">
      <c r="C393"/>
      <c r="F393"/>
    </row>
    <row r="394" spans="3:6">
      <c r="C394"/>
      <c r="F394"/>
    </row>
    <row r="395" spans="3:6">
      <c r="C395"/>
      <c r="F395"/>
    </row>
    <row r="396" spans="3:6">
      <c r="C396"/>
      <c r="F396"/>
    </row>
    <row r="397" spans="3:6">
      <c r="C397"/>
      <c r="F397"/>
    </row>
    <row r="398" spans="3:6">
      <c r="C398"/>
      <c r="F398"/>
    </row>
    <row r="399" spans="3:6">
      <c r="C399"/>
      <c r="F399"/>
    </row>
    <row r="400" spans="3:6">
      <c r="C400"/>
      <c r="F400"/>
    </row>
    <row r="401" spans="3:6">
      <c r="C401"/>
      <c r="F401"/>
    </row>
    <row r="402" spans="3:6">
      <c r="C402"/>
      <c r="F402"/>
    </row>
    <row r="403" spans="3:6">
      <c r="C403"/>
      <c r="F403"/>
    </row>
    <row r="404" spans="3:6">
      <c r="C404"/>
      <c r="F404"/>
    </row>
    <row r="405" spans="3:6">
      <c r="C405"/>
      <c r="F405"/>
    </row>
    <row r="406" spans="3:6">
      <c r="C406"/>
      <c r="F406"/>
    </row>
    <row r="407" spans="3:6">
      <c r="C407"/>
      <c r="F407"/>
    </row>
    <row r="408" spans="3:6">
      <c r="C408"/>
      <c r="F408"/>
    </row>
    <row r="409" spans="3:6">
      <c r="C409"/>
      <c r="F409"/>
    </row>
    <row r="410" spans="3:6">
      <c r="C410"/>
      <c r="F410"/>
    </row>
    <row r="411" spans="3:6">
      <c r="C411"/>
      <c r="F411"/>
    </row>
    <row r="412" spans="3:6">
      <c r="C412"/>
      <c r="F412"/>
    </row>
    <row r="413" spans="3:6">
      <c r="C413"/>
      <c r="F413"/>
    </row>
    <row r="414" spans="3:6">
      <c r="C414"/>
      <c r="F414"/>
    </row>
    <row r="415" spans="3:6">
      <c r="C415"/>
      <c r="F415"/>
    </row>
    <row r="416" spans="3:6">
      <c r="C416"/>
      <c r="F416"/>
    </row>
    <row r="417" spans="3:6">
      <c r="C417"/>
      <c r="F417"/>
    </row>
    <row r="418" spans="3:6">
      <c r="C418"/>
      <c r="F418"/>
    </row>
    <row r="419" spans="3:6">
      <c r="C419"/>
      <c r="F419"/>
    </row>
    <row r="420" spans="3:6">
      <c r="C420"/>
      <c r="F420"/>
    </row>
    <row r="421" spans="3:6">
      <c r="C421"/>
      <c r="F421"/>
    </row>
    <row r="422" spans="3:6">
      <c r="C422"/>
      <c r="F422"/>
    </row>
    <row r="423" spans="3:6">
      <c r="C423"/>
      <c r="F423"/>
    </row>
    <row r="424" spans="3:6">
      <c r="C424"/>
      <c r="F424"/>
    </row>
    <row r="425" spans="3:6">
      <c r="C425"/>
      <c r="F425"/>
    </row>
    <row r="426" spans="3:6">
      <c r="C426"/>
      <c r="F426"/>
    </row>
    <row r="427" spans="3:6">
      <c r="C427"/>
      <c r="F427"/>
    </row>
    <row r="428" spans="3:6">
      <c r="C428"/>
      <c r="F428"/>
    </row>
    <row r="429" spans="3:6">
      <c r="C429"/>
      <c r="F429"/>
    </row>
    <row r="430" spans="3:6">
      <c r="C430"/>
      <c r="F430"/>
    </row>
    <row r="431" spans="3:6">
      <c r="C431"/>
      <c r="F431"/>
    </row>
    <row r="432" spans="3:6">
      <c r="C432"/>
      <c r="F432"/>
    </row>
    <row r="433" spans="3:6">
      <c r="C433"/>
      <c r="F433"/>
    </row>
    <row r="434" spans="3:6">
      <c r="C434"/>
      <c r="F434"/>
    </row>
    <row r="435" spans="3:6">
      <c r="C435"/>
      <c r="F435"/>
    </row>
    <row r="436" spans="3:6">
      <c r="C436"/>
      <c r="F436"/>
    </row>
    <row r="437" spans="3:6">
      <c r="C437"/>
      <c r="F437"/>
    </row>
    <row r="438" spans="3:6">
      <c r="C438"/>
      <c r="F438"/>
    </row>
    <row r="439" spans="3:6">
      <c r="C439"/>
      <c r="F439"/>
    </row>
    <row r="440" spans="3:6">
      <c r="C440"/>
      <c r="F440"/>
    </row>
    <row r="441" spans="3:6">
      <c r="C441"/>
      <c r="F441"/>
    </row>
    <row r="442" spans="3:6">
      <c r="C442"/>
      <c r="F442"/>
    </row>
    <row r="443" spans="3:6">
      <c r="C443"/>
      <c r="F443"/>
    </row>
    <row r="444" spans="3:6">
      <c r="C444"/>
      <c r="F444"/>
    </row>
    <row r="445" spans="3:6">
      <c r="C445"/>
      <c r="F445"/>
    </row>
    <row r="446" spans="3:6">
      <c r="C446"/>
      <c r="F446"/>
    </row>
    <row r="447" spans="3:6">
      <c r="C447"/>
      <c r="F447"/>
    </row>
    <row r="448" spans="3:6">
      <c r="C448"/>
      <c r="F448"/>
    </row>
    <row r="449" spans="3:6">
      <c r="C449"/>
      <c r="F449"/>
    </row>
    <row r="450" spans="3:6">
      <c r="C450"/>
      <c r="F450"/>
    </row>
    <row r="451" spans="3:6">
      <c r="C451"/>
      <c r="F451"/>
    </row>
    <row r="452" spans="3:6">
      <c r="C452"/>
      <c r="F452"/>
    </row>
    <row r="453" spans="3:6">
      <c r="C453"/>
      <c r="F453"/>
    </row>
    <row r="454" spans="3:6">
      <c r="C454"/>
      <c r="F454"/>
    </row>
    <row r="455" spans="3:6">
      <c r="C455"/>
      <c r="F455"/>
    </row>
    <row r="456" spans="3:6">
      <c r="C456"/>
      <c r="F456"/>
    </row>
    <row r="457" spans="3:6">
      <c r="C457"/>
      <c r="F457"/>
    </row>
    <row r="458" spans="3:6">
      <c r="C458"/>
      <c r="F458"/>
    </row>
    <row r="459" spans="3:6">
      <c r="C459"/>
      <c r="F459"/>
    </row>
    <row r="460" spans="3:6">
      <c r="C460"/>
      <c r="F460"/>
    </row>
    <row r="461" spans="3:6">
      <c r="C461"/>
      <c r="F461"/>
    </row>
    <row r="462" spans="3:6">
      <c r="C462"/>
      <c r="F462"/>
    </row>
    <row r="463" spans="3:6">
      <c r="C463"/>
      <c r="F463"/>
    </row>
    <row r="464" spans="3:6">
      <c r="C464"/>
      <c r="F464"/>
    </row>
    <row r="465" spans="3:6">
      <c r="C465"/>
      <c r="F465"/>
    </row>
    <row r="466" spans="3:6">
      <c r="C466"/>
      <c r="F466"/>
    </row>
    <row r="467" spans="3:6">
      <c r="C467"/>
      <c r="F467"/>
    </row>
    <row r="468" spans="3:6">
      <c r="C468"/>
      <c r="F468"/>
    </row>
    <row r="469" spans="3:6">
      <c r="C469"/>
      <c r="F469"/>
    </row>
    <row r="470" spans="3:6">
      <c r="C470"/>
      <c r="F470"/>
    </row>
  </sheetData>
  <mergeCells count="3">
    <mergeCell ref="F2:F3"/>
    <mergeCell ref="C3:D3"/>
    <mergeCell ref="C2:D2"/>
  </mergeCells>
  <pageMargins left="0.33333333333333331" right="0.10416666666666667" top="0.92708333333333337" bottom="2.0833333333333332E-2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I20"/>
  <sheetViews>
    <sheetView showZeros="0" view="pageLayout" zoomScaleNormal="100" workbookViewId="0">
      <selection activeCell="H5" sqref="H5"/>
    </sheetView>
  </sheetViews>
  <sheetFormatPr defaultRowHeight="15"/>
  <cols>
    <col min="1" max="1" width="9.140625" style="20"/>
    <col min="2" max="2" width="8.28515625" bestFit="1" customWidth="1"/>
    <col min="3" max="3" width="24.85546875" style="12" customWidth="1"/>
    <col min="4" max="4" width="7.7109375" customWidth="1"/>
    <col min="5" max="5" width="7.140625" customWidth="1"/>
    <col min="6" max="6" width="14.85546875" customWidth="1"/>
    <col min="7" max="7" width="7.28515625" style="16" customWidth="1"/>
    <col min="8" max="8" width="10.5703125" customWidth="1"/>
    <col min="9" max="9" width="9.140625" style="77"/>
  </cols>
  <sheetData>
    <row r="1" spans="1:9" s="1" customFormat="1">
      <c r="A1" s="20"/>
      <c r="C1" s="12"/>
      <c r="G1" s="16"/>
      <c r="I1" s="77"/>
    </row>
    <row r="2" spans="1:9" ht="18.75">
      <c r="A2" s="35" t="s">
        <v>1154</v>
      </c>
      <c r="I2" s="461" t="s">
        <v>3238</v>
      </c>
    </row>
    <row r="3" spans="1:9" ht="15.75" thickBot="1"/>
    <row r="4" spans="1:9" ht="45.75" thickBot="1">
      <c r="A4" s="23" t="s">
        <v>1134</v>
      </c>
      <c r="B4" s="23" t="s">
        <v>137</v>
      </c>
      <c r="C4" s="393"/>
      <c r="D4" s="23" t="s">
        <v>1164</v>
      </c>
      <c r="E4" s="23" t="s">
        <v>138</v>
      </c>
      <c r="F4" s="23" t="s">
        <v>1132</v>
      </c>
      <c r="G4" s="889" t="s">
        <v>223</v>
      </c>
      <c r="H4" s="890" t="s">
        <v>3302</v>
      </c>
      <c r="I4" s="891" t="s">
        <v>142</v>
      </c>
    </row>
    <row r="5" spans="1:9">
      <c r="A5" s="880">
        <v>10600</v>
      </c>
      <c r="B5" s="881" t="s">
        <v>225</v>
      </c>
      <c r="C5" s="882" t="s">
        <v>3033</v>
      </c>
      <c r="D5" s="883" t="s">
        <v>130</v>
      </c>
      <c r="E5" s="884">
        <v>50</v>
      </c>
      <c r="F5" s="885">
        <v>8718036504349</v>
      </c>
      <c r="G5" s="886">
        <v>6</v>
      </c>
      <c r="H5" s="887"/>
      <c r="I5" s="888">
        <f>SUM(G5*H5)</f>
        <v>0</v>
      </c>
    </row>
    <row r="6" spans="1:9">
      <c r="A6" s="689">
        <v>10605</v>
      </c>
      <c r="B6" s="690" t="s">
        <v>225</v>
      </c>
      <c r="C6" s="591" t="s">
        <v>70</v>
      </c>
      <c r="D6" s="691" t="s">
        <v>54</v>
      </c>
      <c r="E6" s="564">
        <v>100</v>
      </c>
      <c r="F6" s="683">
        <v>8718036504318</v>
      </c>
      <c r="G6" s="692">
        <v>7.5</v>
      </c>
      <c r="H6" s="325"/>
      <c r="I6" s="328">
        <f t="shared" ref="I6:I16" si="0">SUM(G6*H6)</f>
        <v>0</v>
      </c>
    </row>
    <row r="7" spans="1:9">
      <c r="A7" s="689">
        <v>10610</v>
      </c>
      <c r="B7" s="690" t="s">
        <v>225</v>
      </c>
      <c r="C7" s="591" t="s">
        <v>70</v>
      </c>
      <c r="D7" s="691" t="s">
        <v>130</v>
      </c>
      <c r="E7" s="564">
        <v>50</v>
      </c>
      <c r="F7" s="683">
        <v>8718036504325</v>
      </c>
      <c r="G7" s="692">
        <v>6</v>
      </c>
      <c r="H7" s="325"/>
      <c r="I7" s="328">
        <f t="shared" si="0"/>
        <v>0</v>
      </c>
    </row>
    <row r="8" spans="1:9">
      <c r="A8" s="689">
        <v>10615</v>
      </c>
      <c r="B8" s="690" t="s">
        <v>225</v>
      </c>
      <c r="C8" s="693" t="s">
        <v>1155</v>
      </c>
      <c r="D8" s="694" t="s">
        <v>106</v>
      </c>
      <c r="E8" s="564">
        <v>100</v>
      </c>
      <c r="F8" s="683">
        <v>8718036504332</v>
      </c>
      <c r="G8" s="692">
        <v>8</v>
      </c>
      <c r="H8" s="325"/>
      <c r="I8" s="328">
        <f t="shared" si="0"/>
        <v>0</v>
      </c>
    </row>
    <row r="9" spans="1:9">
      <c r="A9" s="689">
        <v>10620</v>
      </c>
      <c r="B9" s="690" t="s">
        <v>1829</v>
      </c>
      <c r="C9" s="695" t="s">
        <v>70</v>
      </c>
      <c r="D9" s="691" t="s">
        <v>106</v>
      </c>
      <c r="E9" s="564">
        <v>100</v>
      </c>
      <c r="F9" s="683">
        <v>8718036504295</v>
      </c>
      <c r="G9" s="692">
        <v>8</v>
      </c>
      <c r="H9" s="325"/>
      <c r="I9" s="328">
        <f t="shared" si="0"/>
        <v>0</v>
      </c>
    </row>
    <row r="10" spans="1:9">
      <c r="A10" s="689">
        <v>10625</v>
      </c>
      <c r="B10" s="690" t="s">
        <v>1829</v>
      </c>
      <c r="C10" s="695" t="s">
        <v>70</v>
      </c>
      <c r="D10" s="691" t="s">
        <v>106</v>
      </c>
      <c r="E10" s="564">
        <v>50</v>
      </c>
      <c r="F10" s="683">
        <v>8718036504301</v>
      </c>
      <c r="G10" s="692">
        <v>5.5</v>
      </c>
      <c r="H10" s="325"/>
      <c r="I10" s="328">
        <f t="shared" si="0"/>
        <v>0</v>
      </c>
    </row>
    <row r="11" spans="1:9">
      <c r="A11" s="689">
        <v>10630</v>
      </c>
      <c r="B11" s="690" t="s">
        <v>1829</v>
      </c>
      <c r="C11" s="696" t="s">
        <v>3034</v>
      </c>
      <c r="D11" s="691" t="s">
        <v>106</v>
      </c>
      <c r="E11" s="564" t="s">
        <v>1231</v>
      </c>
      <c r="F11" s="683">
        <v>8718036504356</v>
      </c>
      <c r="G11" s="692">
        <v>7.5</v>
      </c>
      <c r="H11" s="325"/>
      <c r="I11" s="328">
        <f t="shared" si="0"/>
        <v>0</v>
      </c>
    </row>
    <row r="12" spans="1:9">
      <c r="A12" s="689">
        <v>10635</v>
      </c>
      <c r="B12" s="690" t="s">
        <v>1829</v>
      </c>
      <c r="C12" s="696" t="s">
        <v>3035</v>
      </c>
      <c r="D12" s="691" t="s">
        <v>106</v>
      </c>
      <c r="E12" s="564" t="s">
        <v>1231</v>
      </c>
      <c r="F12" s="683">
        <v>8718036504363</v>
      </c>
      <c r="G12" s="692">
        <v>7.5</v>
      </c>
      <c r="H12" s="325"/>
      <c r="I12" s="328">
        <f t="shared" si="0"/>
        <v>0</v>
      </c>
    </row>
    <row r="13" spans="1:9">
      <c r="A13" s="689">
        <v>10640</v>
      </c>
      <c r="B13" s="690" t="s">
        <v>1829</v>
      </c>
      <c r="C13" s="696" t="s">
        <v>3037</v>
      </c>
      <c r="D13" s="691" t="s">
        <v>106</v>
      </c>
      <c r="E13" s="564" t="s">
        <v>1231</v>
      </c>
      <c r="F13" s="683">
        <v>8718036504370</v>
      </c>
      <c r="G13" s="692">
        <v>7.5</v>
      </c>
      <c r="H13" s="325"/>
      <c r="I13" s="328">
        <f t="shared" si="0"/>
        <v>0</v>
      </c>
    </row>
    <row r="14" spans="1:9">
      <c r="A14" s="689">
        <v>10645</v>
      </c>
      <c r="B14" s="690" t="s">
        <v>1829</v>
      </c>
      <c r="C14" s="696" t="s">
        <v>3038</v>
      </c>
      <c r="D14" s="691" t="s">
        <v>106</v>
      </c>
      <c r="E14" s="564" t="s">
        <v>1231</v>
      </c>
      <c r="F14" s="683">
        <v>8718036504387</v>
      </c>
      <c r="G14" s="692">
        <v>7.5</v>
      </c>
      <c r="H14" s="325"/>
      <c r="I14" s="328">
        <f t="shared" si="0"/>
        <v>0</v>
      </c>
    </row>
    <row r="15" spans="1:9">
      <c r="A15" s="689">
        <v>10650</v>
      </c>
      <c r="B15" s="690" t="s">
        <v>1829</v>
      </c>
      <c r="C15" s="696" t="s">
        <v>3039</v>
      </c>
      <c r="D15" s="691" t="s">
        <v>106</v>
      </c>
      <c r="E15" s="564" t="s">
        <v>1231</v>
      </c>
      <c r="F15" s="683">
        <v>8718036504394</v>
      </c>
      <c r="G15" s="692">
        <v>7.5</v>
      </c>
      <c r="H15" s="325"/>
      <c r="I15" s="328">
        <f t="shared" si="0"/>
        <v>0</v>
      </c>
    </row>
    <row r="16" spans="1:9">
      <c r="A16" s="697">
        <v>10655</v>
      </c>
      <c r="B16" s="698" t="s">
        <v>1829</v>
      </c>
      <c r="C16" s="699" t="s">
        <v>3036</v>
      </c>
      <c r="D16" s="700" t="s">
        <v>106</v>
      </c>
      <c r="E16" s="701" t="s">
        <v>1231</v>
      </c>
      <c r="F16" s="702">
        <v>8718036504400</v>
      </c>
      <c r="G16" s="703">
        <v>7.5</v>
      </c>
      <c r="H16" s="325"/>
      <c r="I16" s="328">
        <f t="shared" si="0"/>
        <v>0</v>
      </c>
    </row>
    <row r="17" spans="1:9" ht="15.75" thickBot="1"/>
    <row r="18" spans="1:9" ht="15.75" thickBot="1">
      <c r="G18" s="16" t="s">
        <v>142</v>
      </c>
      <c r="H18" s="327">
        <f>SUM(H5:H17)</f>
        <v>0</v>
      </c>
      <c r="I18" s="329">
        <f>SUM(I5:I16)</f>
        <v>0</v>
      </c>
    </row>
    <row r="20" spans="1:9">
      <c r="A20" s="113" t="s">
        <v>1274</v>
      </c>
    </row>
  </sheetData>
  <pageMargins left="0.34375" right="9.375E-2" top="0.75" bottom="0.75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H31"/>
  <sheetViews>
    <sheetView showZeros="0" view="pageLayout" topLeftCell="A2" zoomScaleNormal="100" workbookViewId="0">
      <selection activeCell="G4" sqref="G4"/>
    </sheetView>
  </sheetViews>
  <sheetFormatPr defaultRowHeight="15"/>
  <cols>
    <col min="1" max="1" width="6" customWidth="1"/>
    <col min="2" max="2" width="37" customWidth="1"/>
    <col min="3" max="3" width="6.5703125" style="77" customWidth="1"/>
    <col min="4" max="4" width="12.140625" customWidth="1"/>
    <col min="5" max="5" width="14.140625" style="77" customWidth="1"/>
    <col min="6" max="6" width="7.28515625" style="21" customWidth="1"/>
    <col min="7" max="7" width="8" customWidth="1"/>
    <col min="8" max="8" width="9.140625" style="77" customWidth="1"/>
  </cols>
  <sheetData>
    <row r="1" spans="1:8" s="1" customFormat="1" ht="27">
      <c r="B1" s="69" t="s">
        <v>1915</v>
      </c>
      <c r="C1" s="77"/>
      <c r="E1" s="77"/>
      <c r="F1" s="21"/>
      <c r="H1" s="461" t="s">
        <v>3239</v>
      </c>
    </row>
    <row r="2" spans="1:8" s="1" customFormat="1" ht="15.75" thickBot="1">
      <c r="C2" s="77"/>
      <c r="E2" s="77"/>
      <c r="F2" s="21"/>
      <c r="H2" s="77"/>
    </row>
    <row r="3" spans="1:8" s="1" customFormat="1" ht="42" customHeight="1" thickBot="1">
      <c r="A3" s="463" t="s">
        <v>1233</v>
      </c>
      <c r="B3" s="403" t="s">
        <v>2124</v>
      </c>
      <c r="C3" s="464" t="s">
        <v>2123</v>
      </c>
      <c r="D3" s="464" t="s">
        <v>1164</v>
      </c>
      <c r="E3" s="600" t="s">
        <v>2212</v>
      </c>
      <c r="F3" s="465" t="s">
        <v>1234</v>
      </c>
      <c r="G3" s="22" t="s">
        <v>1170</v>
      </c>
      <c r="H3" s="23" t="s">
        <v>142</v>
      </c>
    </row>
    <row r="4" spans="1:8">
      <c r="A4" s="714" t="s">
        <v>1235</v>
      </c>
      <c r="B4" s="715" t="s">
        <v>2134</v>
      </c>
      <c r="C4" s="716">
        <v>20</v>
      </c>
      <c r="D4" s="717" t="s">
        <v>2</v>
      </c>
      <c r="E4" s="718" t="s">
        <v>2113</v>
      </c>
      <c r="F4" s="719">
        <v>3.75</v>
      </c>
      <c r="G4" s="1137"/>
      <c r="H4" s="1138">
        <f>SUM(G4*F4)</f>
        <v>0</v>
      </c>
    </row>
    <row r="5" spans="1:8">
      <c r="A5" s="720" t="s">
        <v>1236</v>
      </c>
      <c r="B5" s="721" t="s">
        <v>2135</v>
      </c>
      <c r="C5" s="722">
        <v>20</v>
      </c>
      <c r="D5" s="723" t="s">
        <v>2</v>
      </c>
      <c r="E5" s="724" t="s">
        <v>2114</v>
      </c>
      <c r="F5" s="725">
        <v>3.75</v>
      </c>
      <c r="G5" s="707"/>
      <c r="H5" s="1136">
        <f t="shared" ref="H5:H29" si="0">SUM(G5*F5)</f>
        <v>0</v>
      </c>
    </row>
    <row r="6" spans="1:8">
      <c r="A6" s="720" t="s">
        <v>1237</v>
      </c>
      <c r="B6" s="721" t="s">
        <v>2136</v>
      </c>
      <c r="C6" s="722">
        <v>20</v>
      </c>
      <c r="D6" s="723" t="s">
        <v>2</v>
      </c>
      <c r="E6" s="724" t="s">
        <v>2115</v>
      </c>
      <c r="F6" s="725">
        <v>3.75</v>
      </c>
      <c r="G6" s="707"/>
      <c r="H6" s="1136">
        <f t="shared" si="0"/>
        <v>0</v>
      </c>
    </row>
    <row r="7" spans="1:8">
      <c r="A7" s="720" t="s">
        <v>1238</v>
      </c>
      <c r="B7" s="721" t="s">
        <v>2137</v>
      </c>
      <c r="C7" s="722">
        <v>20</v>
      </c>
      <c r="D7" s="723" t="s">
        <v>2</v>
      </c>
      <c r="E7" s="724" t="s">
        <v>2116</v>
      </c>
      <c r="F7" s="725">
        <v>3.75</v>
      </c>
      <c r="G7" s="707"/>
      <c r="H7" s="1136">
        <f t="shared" si="0"/>
        <v>0</v>
      </c>
    </row>
    <row r="8" spans="1:8">
      <c r="A8" s="720" t="s">
        <v>1239</v>
      </c>
      <c r="B8" s="721" t="s">
        <v>2117</v>
      </c>
      <c r="C8" s="722">
        <v>20</v>
      </c>
      <c r="D8" s="723" t="s">
        <v>2</v>
      </c>
      <c r="E8" s="724" t="s">
        <v>2118</v>
      </c>
      <c r="F8" s="725">
        <v>3.75</v>
      </c>
      <c r="G8" s="707"/>
      <c r="H8" s="1136">
        <f t="shared" si="0"/>
        <v>0</v>
      </c>
    </row>
    <row r="9" spans="1:8">
      <c r="A9" s="720" t="s">
        <v>1240</v>
      </c>
      <c r="B9" s="721" t="s">
        <v>2131</v>
      </c>
      <c r="C9" s="722">
        <v>20</v>
      </c>
      <c r="D9" s="723" t="s">
        <v>130</v>
      </c>
      <c r="E9" s="724" t="s">
        <v>2119</v>
      </c>
      <c r="F9" s="725">
        <v>3.75</v>
      </c>
      <c r="G9" s="707"/>
      <c r="H9" s="1136">
        <f t="shared" si="0"/>
        <v>0</v>
      </c>
    </row>
    <row r="10" spans="1:8">
      <c r="A10" s="720" t="s">
        <v>1241</v>
      </c>
      <c r="B10" s="721" t="s">
        <v>2132</v>
      </c>
      <c r="C10" s="722">
        <v>20</v>
      </c>
      <c r="D10" s="723" t="s">
        <v>130</v>
      </c>
      <c r="E10" s="724" t="s">
        <v>2120</v>
      </c>
      <c r="F10" s="725">
        <v>3.75</v>
      </c>
      <c r="G10" s="707"/>
      <c r="H10" s="1136">
        <f t="shared" si="0"/>
        <v>0</v>
      </c>
    </row>
    <row r="11" spans="1:8">
      <c r="A11" s="720" t="s">
        <v>1242</v>
      </c>
      <c r="B11" s="721" t="s">
        <v>2133</v>
      </c>
      <c r="C11" s="722">
        <v>10</v>
      </c>
      <c r="D11" s="723" t="s">
        <v>240</v>
      </c>
      <c r="E11" s="724" t="s">
        <v>2121</v>
      </c>
      <c r="F11" s="725">
        <v>3.75</v>
      </c>
      <c r="G11" s="707"/>
      <c r="H11" s="1136">
        <f t="shared" si="0"/>
        <v>0</v>
      </c>
    </row>
    <row r="12" spans="1:8">
      <c r="A12" s="720" t="s">
        <v>1243</v>
      </c>
      <c r="B12" s="721" t="s">
        <v>72</v>
      </c>
      <c r="C12" s="722">
        <v>50</v>
      </c>
      <c r="D12" s="723" t="s">
        <v>121</v>
      </c>
      <c r="E12" s="724" t="s">
        <v>2122</v>
      </c>
      <c r="F12" s="725">
        <v>3.75</v>
      </c>
      <c r="G12" s="707"/>
      <c r="H12" s="1136">
        <f t="shared" si="0"/>
        <v>0</v>
      </c>
    </row>
    <row r="13" spans="1:8" s="1" customFormat="1">
      <c r="A13" s="726">
        <v>17570</v>
      </c>
      <c r="B13" s="727" t="s">
        <v>3110</v>
      </c>
      <c r="C13" s="728">
        <v>1</v>
      </c>
      <c r="D13" s="729" t="s">
        <v>100</v>
      </c>
      <c r="E13" s="730">
        <v>8718531411203</v>
      </c>
      <c r="F13" s="725">
        <v>3.75</v>
      </c>
      <c r="G13" s="707"/>
      <c r="H13" s="1136">
        <f t="shared" si="0"/>
        <v>0</v>
      </c>
    </row>
    <row r="14" spans="1:8" s="1" customFormat="1">
      <c r="A14" s="731">
        <v>17575</v>
      </c>
      <c r="B14" s="732" t="s">
        <v>2696</v>
      </c>
      <c r="C14" s="728">
        <v>1</v>
      </c>
      <c r="D14" s="733" t="s">
        <v>100</v>
      </c>
      <c r="E14" s="734">
        <v>8718531411197</v>
      </c>
      <c r="F14" s="725">
        <v>3.75</v>
      </c>
      <c r="G14" s="707"/>
      <c r="H14" s="1136">
        <f t="shared" si="0"/>
        <v>0</v>
      </c>
    </row>
    <row r="15" spans="1:8" s="1" customFormat="1">
      <c r="A15" s="731">
        <v>17085</v>
      </c>
      <c r="B15" s="732" t="s">
        <v>3111</v>
      </c>
      <c r="C15" s="728">
        <v>1</v>
      </c>
      <c r="D15" s="733" t="s">
        <v>100</v>
      </c>
      <c r="E15" s="734">
        <v>8719497260478</v>
      </c>
      <c r="F15" s="725">
        <v>3.75</v>
      </c>
      <c r="G15" s="707"/>
      <c r="H15" s="1136">
        <f t="shared" si="0"/>
        <v>0</v>
      </c>
    </row>
    <row r="16" spans="1:8" s="1" customFormat="1">
      <c r="A16" s="735" t="s">
        <v>3112</v>
      </c>
      <c r="B16" s="732" t="s">
        <v>3113</v>
      </c>
      <c r="C16" s="563">
        <v>1</v>
      </c>
      <c r="D16" s="736" t="s">
        <v>100</v>
      </c>
      <c r="E16" s="737">
        <v>8718531411234</v>
      </c>
      <c r="F16" s="725">
        <v>3.75</v>
      </c>
      <c r="G16" s="707"/>
      <c r="H16" s="1136">
        <f t="shared" si="0"/>
        <v>0</v>
      </c>
    </row>
    <row r="17" spans="1:8" s="1" customFormat="1">
      <c r="A17" s="735" t="s">
        <v>3114</v>
      </c>
      <c r="B17" s="732" t="s">
        <v>3115</v>
      </c>
      <c r="C17" s="563">
        <v>10</v>
      </c>
      <c r="D17" s="736" t="s">
        <v>100</v>
      </c>
      <c r="E17" s="737">
        <v>8718531411210</v>
      </c>
      <c r="F17" s="725">
        <v>3.75</v>
      </c>
      <c r="G17" s="707"/>
      <c r="H17" s="1136">
        <f t="shared" si="0"/>
        <v>0</v>
      </c>
    </row>
    <row r="18" spans="1:8" s="1" customFormat="1">
      <c r="A18" s="720" t="s">
        <v>3122</v>
      </c>
      <c r="B18" s="721" t="s">
        <v>3123</v>
      </c>
      <c r="C18" s="722">
        <v>5</v>
      </c>
      <c r="D18" s="723" t="s">
        <v>100</v>
      </c>
      <c r="E18" s="724">
        <v>8719497260492</v>
      </c>
      <c r="F18" s="725">
        <v>3.75</v>
      </c>
      <c r="G18" s="707"/>
      <c r="H18" s="1136">
        <f t="shared" si="0"/>
        <v>0</v>
      </c>
    </row>
    <row r="19" spans="1:8" s="1" customFormat="1">
      <c r="A19" s="735" t="s">
        <v>3116</v>
      </c>
      <c r="B19" s="732" t="s">
        <v>3117</v>
      </c>
      <c r="C19" s="563">
        <v>20</v>
      </c>
      <c r="D19" s="738" t="s">
        <v>106</v>
      </c>
      <c r="E19" s="737">
        <v>8719497267453</v>
      </c>
      <c r="F19" s="725">
        <v>3.75</v>
      </c>
      <c r="G19" s="707"/>
      <c r="H19" s="1136">
        <f t="shared" si="0"/>
        <v>0</v>
      </c>
    </row>
    <row r="20" spans="1:8" s="1" customFormat="1">
      <c r="A20" s="735" t="s">
        <v>3118</v>
      </c>
      <c r="B20" s="732" t="s">
        <v>3119</v>
      </c>
      <c r="C20" s="563">
        <v>20</v>
      </c>
      <c r="D20" s="738" t="s">
        <v>106</v>
      </c>
      <c r="E20" s="737">
        <v>8719497267477</v>
      </c>
      <c r="F20" s="725">
        <v>3.75</v>
      </c>
      <c r="G20" s="707"/>
      <c r="H20" s="1136">
        <f t="shared" si="0"/>
        <v>0</v>
      </c>
    </row>
    <row r="21" spans="1:8" s="1" customFormat="1" ht="15.75" thickBot="1">
      <c r="A21" s="739" t="s">
        <v>3120</v>
      </c>
      <c r="B21" s="740" t="s">
        <v>3121</v>
      </c>
      <c r="C21" s="648">
        <v>10</v>
      </c>
      <c r="D21" s="741" t="s">
        <v>106</v>
      </c>
      <c r="E21" s="742">
        <v>8719497267460</v>
      </c>
      <c r="F21" s="743">
        <v>3.75</v>
      </c>
      <c r="G21" s="708"/>
      <c r="H21" s="704">
        <f t="shared" si="0"/>
        <v>0</v>
      </c>
    </row>
    <row r="22" spans="1:8" ht="42.75" customHeight="1" thickBot="1">
      <c r="A22" s="709" t="s">
        <v>1233</v>
      </c>
      <c r="B22" s="710" t="s">
        <v>2138</v>
      </c>
      <c r="C22" s="654" t="s">
        <v>2123</v>
      </c>
      <c r="D22" s="654" t="s">
        <v>1164</v>
      </c>
      <c r="E22" s="711" t="s">
        <v>2212</v>
      </c>
      <c r="F22" s="712" t="s">
        <v>1234</v>
      </c>
      <c r="G22" s="654" t="s">
        <v>1170</v>
      </c>
      <c r="H22" s="23" t="s">
        <v>142</v>
      </c>
    </row>
    <row r="23" spans="1:8">
      <c r="A23" s="714" t="s">
        <v>2125</v>
      </c>
      <c r="B23" s="715" t="s">
        <v>3107</v>
      </c>
      <c r="C23" s="716">
        <v>50</v>
      </c>
      <c r="D23" s="744" t="s">
        <v>2139</v>
      </c>
      <c r="E23" s="718">
        <v>8719075294567</v>
      </c>
      <c r="F23" s="745">
        <v>5.75</v>
      </c>
      <c r="G23" s="713"/>
      <c r="H23" s="704">
        <f t="shared" si="0"/>
        <v>0</v>
      </c>
    </row>
    <row r="24" spans="1:8">
      <c r="A24" s="720" t="s">
        <v>2126</v>
      </c>
      <c r="B24" s="721" t="s">
        <v>3104</v>
      </c>
      <c r="C24" s="722">
        <v>50</v>
      </c>
      <c r="D24" s="746" t="s">
        <v>2139</v>
      </c>
      <c r="E24" s="724">
        <v>8719075294581</v>
      </c>
      <c r="F24" s="747">
        <v>5.75</v>
      </c>
      <c r="G24" s="707"/>
      <c r="H24" s="1136">
        <f t="shared" si="0"/>
        <v>0</v>
      </c>
    </row>
    <row r="25" spans="1:8">
      <c r="A25" s="720" t="s">
        <v>2127</v>
      </c>
      <c r="B25" s="721" t="s">
        <v>3105</v>
      </c>
      <c r="C25" s="722">
        <v>50</v>
      </c>
      <c r="D25" s="746" t="s">
        <v>2139</v>
      </c>
      <c r="E25" s="724">
        <v>8719075294598</v>
      </c>
      <c r="F25" s="747">
        <v>5.75</v>
      </c>
      <c r="G25" s="707"/>
      <c r="H25" s="1136">
        <f t="shared" si="0"/>
        <v>0</v>
      </c>
    </row>
    <row r="26" spans="1:8">
      <c r="A26" s="720" t="s">
        <v>2128</v>
      </c>
      <c r="B26" s="721" t="s">
        <v>3108</v>
      </c>
      <c r="C26" s="722">
        <v>50</v>
      </c>
      <c r="D26" s="746" t="s">
        <v>2139</v>
      </c>
      <c r="E26" s="724">
        <v>8719075294604</v>
      </c>
      <c r="F26" s="747">
        <v>5.75</v>
      </c>
      <c r="G26" s="707"/>
      <c r="H26" s="1136">
        <f t="shared" si="0"/>
        <v>0</v>
      </c>
    </row>
    <row r="27" spans="1:8">
      <c r="A27" s="720" t="s">
        <v>2129</v>
      </c>
      <c r="B27" s="721" t="s">
        <v>3106</v>
      </c>
      <c r="C27" s="722">
        <v>50</v>
      </c>
      <c r="D27" s="746" t="s">
        <v>2139</v>
      </c>
      <c r="E27" s="724">
        <v>8719075294574</v>
      </c>
      <c r="F27" s="747">
        <v>5.75</v>
      </c>
      <c r="G27" s="707"/>
      <c r="H27" s="1136">
        <f t="shared" si="0"/>
        <v>0</v>
      </c>
    </row>
    <row r="28" spans="1:8">
      <c r="A28" s="720" t="s">
        <v>2130</v>
      </c>
      <c r="B28" s="721" t="s">
        <v>3109</v>
      </c>
      <c r="C28" s="722">
        <v>50</v>
      </c>
      <c r="D28" s="746" t="s">
        <v>2139</v>
      </c>
      <c r="E28" s="724">
        <v>8719497267446</v>
      </c>
      <c r="F28" s="747">
        <v>5.75</v>
      </c>
      <c r="G28" s="707"/>
      <c r="H28" s="1136">
        <f t="shared" si="0"/>
        <v>0</v>
      </c>
    </row>
    <row r="29" spans="1:8">
      <c r="A29" s="697">
        <v>18000</v>
      </c>
      <c r="B29" s="748" t="s">
        <v>3103</v>
      </c>
      <c r="C29" s="749" t="s">
        <v>1917</v>
      </c>
      <c r="D29" s="749" t="s">
        <v>1917</v>
      </c>
      <c r="E29" s="750" t="s">
        <v>1917</v>
      </c>
      <c r="F29" s="751">
        <v>2.5</v>
      </c>
      <c r="G29" s="707"/>
      <c r="H29" s="704">
        <f t="shared" si="0"/>
        <v>0</v>
      </c>
    </row>
    <row r="30" spans="1:8" ht="15.75" thickBot="1">
      <c r="A30" s="15"/>
      <c r="B30" s="15"/>
      <c r="C30" s="705"/>
      <c r="D30" s="15"/>
      <c r="E30" s="705"/>
      <c r="F30" s="521"/>
      <c r="G30" s="15"/>
      <c r="H30" s="705"/>
    </row>
    <row r="31" spans="1:8" ht="15.75" thickBot="1">
      <c r="A31" s="15"/>
      <c r="B31" s="15"/>
      <c r="C31" s="705"/>
      <c r="D31" s="15"/>
      <c r="E31" s="705"/>
      <c r="F31" s="521"/>
      <c r="G31" s="476">
        <f>SUM(G4:G29)</f>
        <v>0</v>
      </c>
      <c r="H31" s="706">
        <f>SUM(H4:H30)</f>
        <v>0</v>
      </c>
    </row>
  </sheetData>
  <pageMargins left="0.15625" right="5.2083333333333336E-2" top="0.9375" bottom="0.75" header="0.3" footer="0.3"/>
  <pageSetup paperSize="9" orientation="portrait" r:id="rId1"/>
  <headerFooter>
    <oddHeader>&amp;L&amp;G&amp;RKatalog Herbst 2021
Walter Mandjes Blumenzwiebeln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84"/>
  <sheetViews>
    <sheetView showZeros="0" view="pageLayout" zoomScaleNormal="85" workbookViewId="0">
      <selection activeCell="H3" sqref="H3"/>
    </sheetView>
  </sheetViews>
  <sheetFormatPr defaultRowHeight="15"/>
  <cols>
    <col min="1" max="1" width="7.7109375" customWidth="1"/>
    <col min="2" max="2" width="14.28515625" customWidth="1"/>
    <col min="3" max="3" width="23.42578125" customWidth="1"/>
    <col min="4" max="4" width="9.140625" customWidth="1"/>
    <col min="5" max="5" width="16" style="76" customWidth="1"/>
    <col min="6" max="6" width="9.140625" customWidth="1"/>
    <col min="8" max="8" width="10.7109375" style="17" customWidth="1"/>
    <col min="9" max="9" width="14.85546875" style="28" customWidth="1"/>
  </cols>
  <sheetData>
    <row r="1" spans="1:9" s="1" customFormat="1" ht="23.25" customHeight="1" thickBot="1">
      <c r="A1" s="37" t="s">
        <v>224</v>
      </c>
      <c r="B1" s="2"/>
      <c r="C1" s="2"/>
      <c r="E1" s="76"/>
      <c r="H1" s="17"/>
      <c r="I1" s="461" t="s">
        <v>3240</v>
      </c>
    </row>
    <row r="2" spans="1:9" s="460" customFormat="1" ht="34.5" customHeight="1" thickBot="1">
      <c r="A2" s="486" t="s">
        <v>2112</v>
      </c>
      <c r="B2" s="1326" t="s">
        <v>137</v>
      </c>
      <c r="C2" s="1327"/>
      <c r="D2" s="487" t="s">
        <v>1164</v>
      </c>
      <c r="E2" s="488" t="s">
        <v>2212</v>
      </c>
      <c r="F2" s="487" t="s">
        <v>138</v>
      </c>
      <c r="G2" s="489" t="s">
        <v>223</v>
      </c>
      <c r="H2" s="490" t="s">
        <v>1205</v>
      </c>
      <c r="I2" s="491" t="s">
        <v>1172</v>
      </c>
    </row>
    <row r="3" spans="1:9" ht="15.75" customHeight="1">
      <c r="A3" s="757">
        <v>15000</v>
      </c>
      <c r="B3" s="758" t="s">
        <v>75</v>
      </c>
      <c r="C3" s="758" t="s">
        <v>145</v>
      </c>
      <c r="D3" s="759" t="s">
        <v>167</v>
      </c>
      <c r="E3" s="760" t="s">
        <v>146</v>
      </c>
      <c r="F3" s="946">
        <v>30</v>
      </c>
      <c r="G3" s="762">
        <v>52.5</v>
      </c>
      <c r="H3" s="484"/>
      <c r="I3" s="753">
        <f>SUM(G3*H3)</f>
        <v>0</v>
      </c>
    </row>
    <row r="4" spans="1:9" ht="15.75" customHeight="1">
      <c r="A4" s="763">
        <v>15005</v>
      </c>
      <c r="B4" s="764" t="s">
        <v>75</v>
      </c>
      <c r="C4" s="764" t="s">
        <v>81</v>
      </c>
      <c r="D4" s="765" t="s">
        <v>167</v>
      </c>
      <c r="E4" s="766" t="s">
        <v>147</v>
      </c>
      <c r="F4" s="772">
        <v>30</v>
      </c>
      <c r="G4" s="768">
        <v>52.5</v>
      </c>
      <c r="H4" s="92"/>
      <c r="I4" s="754">
        <f t="shared" ref="I4:I47" si="0">SUM(G4*H4)</f>
        <v>0</v>
      </c>
    </row>
    <row r="5" spans="1:9" ht="15.75" customHeight="1">
      <c r="A5" s="763">
        <v>15010</v>
      </c>
      <c r="B5" s="764" t="s">
        <v>75</v>
      </c>
      <c r="C5" s="764" t="s">
        <v>148</v>
      </c>
      <c r="D5" s="765" t="s">
        <v>149</v>
      </c>
      <c r="E5" s="766" t="s">
        <v>150</v>
      </c>
      <c r="F5" s="767">
        <v>20</v>
      </c>
      <c r="G5" s="768">
        <v>29.5</v>
      </c>
      <c r="H5" s="92"/>
      <c r="I5" s="754">
        <f t="shared" si="0"/>
        <v>0</v>
      </c>
    </row>
    <row r="6" spans="1:9" ht="15.75" customHeight="1">
      <c r="A6" s="763">
        <v>15020</v>
      </c>
      <c r="B6" s="769" t="s">
        <v>151</v>
      </c>
      <c r="C6" s="695" t="s">
        <v>155</v>
      </c>
      <c r="D6" s="765" t="s">
        <v>156</v>
      </c>
      <c r="E6" s="770" t="s">
        <v>157</v>
      </c>
      <c r="F6" s="771">
        <v>15</v>
      </c>
      <c r="G6" s="768">
        <v>35</v>
      </c>
      <c r="H6" s="92"/>
      <c r="I6" s="754">
        <f t="shared" si="0"/>
        <v>0</v>
      </c>
    </row>
    <row r="7" spans="1:9" ht="15.75" customHeight="1">
      <c r="A7" s="763">
        <v>15015</v>
      </c>
      <c r="B7" s="764" t="s">
        <v>151</v>
      </c>
      <c r="C7" s="764" t="s">
        <v>152</v>
      </c>
      <c r="D7" s="765" t="s">
        <v>153</v>
      </c>
      <c r="E7" s="770" t="s">
        <v>154</v>
      </c>
      <c r="F7" s="772">
        <v>20</v>
      </c>
      <c r="G7" s="768">
        <v>65</v>
      </c>
      <c r="H7" s="752"/>
      <c r="I7" s="754">
        <f t="shared" si="0"/>
        <v>0</v>
      </c>
    </row>
    <row r="8" spans="1:9" ht="15.75" customHeight="1">
      <c r="A8" s="763">
        <v>15022</v>
      </c>
      <c r="B8" s="769" t="s">
        <v>151</v>
      </c>
      <c r="C8" s="695" t="s">
        <v>2040</v>
      </c>
      <c r="D8" s="765" t="s">
        <v>164</v>
      </c>
      <c r="E8" s="770" t="s">
        <v>1880</v>
      </c>
      <c r="F8" s="771">
        <v>20</v>
      </c>
      <c r="G8" s="768">
        <v>28</v>
      </c>
      <c r="H8" s="755"/>
      <c r="I8" s="755"/>
    </row>
    <row r="9" spans="1:9" ht="15.75" customHeight="1">
      <c r="A9" s="763">
        <v>15025</v>
      </c>
      <c r="B9" s="764" t="s">
        <v>158</v>
      </c>
      <c r="C9" s="764" t="s">
        <v>159</v>
      </c>
      <c r="D9" s="765" t="s">
        <v>77</v>
      </c>
      <c r="E9" s="766" t="s">
        <v>160</v>
      </c>
      <c r="F9" s="767">
        <v>10</v>
      </c>
      <c r="G9" s="768">
        <v>31</v>
      </c>
      <c r="H9" s="92"/>
      <c r="I9" s="754">
        <f t="shared" si="0"/>
        <v>0</v>
      </c>
    </row>
    <row r="10" spans="1:9" ht="15.75" customHeight="1">
      <c r="A10" s="763">
        <v>15030</v>
      </c>
      <c r="B10" s="764" t="s">
        <v>104</v>
      </c>
      <c r="C10" s="764" t="s">
        <v>105</v>
      </c>
      <c r="D10" s="765" t="s">
        <v>149</v>
      </c>
      <c r="E10" s="766" t="s">
        <v>161</v>
      </c>
      <c r="F10" s="767">
        <v>40</v>
      </c>
      <c r="G10" s="768">
        <v>32</v>
      </c>
      <c r="H10" s="92"/>
      <c r="I10" s="754">
        <f t="shared" si="0"/>
        <v>0</v>
      </c>
    </row>
    <row r="11" spans="1:9" ht="15.75" customHeight="1">
      <c r="A11" s="763">
        <v>15055</v>
      </c>
      <c r="B11" s="764" t="s">
        <v>162</v>
      </c>
      <c r="C11" s="764" t="s">
        <v>173</v>
      </c>
      <c r="D11" s="765" t="s">
        <v>238</v>
      </c>
      <c r="E11" s="766" t="s">
        <v>174</v>
      </c>
      <c r="F11" s="767">
        <v>15</v>
      </c>
      <c r="G11" s="768">
        <v>38</v>
      </c>
      <c r="H11" s="92"/>
      <c r="I11" s="754">
        <f t="shared" si="0"/>
        <v>0</v>
      </c>
    </row>
    <row r="12" spans="1:9" ht="15.75" customHeight="1">
      <c r="A12" s="763">
        <v>15045</v>
      </c>
      <c r="B12" s="764" t="s">
        <v>162</v>
      </c>
      <c r="C12" s="764" t="s">
        <v>169</v>
      </c>
      <c r="D12" s="765" t="s">
        <v>149</v>
      </c>
      <c r="E12" s="766" t="s">
        <v>170</v>
      </c>
      <c r="F12" s="767">
        <v>20</v>
      </c>
      <c r="G12" s="768">
        <v>38</v>
      </c>
      <c r="H12" s="92"/>
      <c r="I12" s="754">
        <f t="shared" si="0"/>
        <v>0</v>
      </c>
    </row>
    <row r="13" spans="1:9" ht="15.75" customHeight="1">
      <c r="A13" s="763">
        <v>15040</v>
      </c>
      <c r="B13" s="764" t="s">
        <v>162</v>
      </c>
      <c r="C13" s="764" t="s">
        <v>166</v>
      </c>
      <c r="D13" s="765" t="s">
        <v>167</v>
      </c>
      <c r="E13" s="766" t="s">
        <v>168</v>
      </c>
      <c r="F13" s="767">
        <v>25</v>
      </c>
      <c r="G13" s="768">
        <v>38</v>
      </c>
      <c r="H13" s="92"/>
      <c r="I13" s="754">
        <f t="shared" si="0"/>
        <v>0</v>
      </c>
    </row>
    <row r="14" spans="1:9" ht="15.75" customHeight="1">
      <c r="A14" s="763">
        <v>15050</v>
      </c>
      <c r="B14" s="764" t="s">
        <v>162</v>
      </c>
      <c r="C14" s="764" t="s">
        <v>171</v>
      </c>
      <c r="D14" s="765" t="s">
        <v>153</v>
      </c>
      <c r="E14" s="766" t="s">
        <v>172</v>
      </c>
      <c r="F14" s="767">
        <v>25</v>
      </c>
      <c r="G14" s="768">
        <v>38</v>
      </c>
      <c r="H14" s="92"/>
      <c r="I14" s="754">
        <f t="shared" si="0"/>
        <v>0</v>
      </c>
    </row>
    <row r="15" spans="1:9" ht="15.75" customHeight="1">
      <c r="A15" s="763">
        <v>15035</v>
      </c>
      <c r="B15" s="764" t="s">
        <v>162</v>
      </c>
      <c r="C15" s="764" t="s">
        <v>163</v>
      </c>
      <c r="D15" s="765" t="s">
        <v>164</v>
      </c>
      <c r="E15" s="766" t="s">
        <v>165</v>
      </c>
      <c r="F15" s="767">
        <v>25</v>
      </c>
      <c r="G15" s="768">
        <v>38</v>
      </c>
      <c r="H15" s="92"/>
      <c r="I15" s="754">
        <f t="shared" si="0"/>
        <v>0</v>
      </c>
    </row>
    <row r="16" spans="1:9" ht="15.75" customHeight="1">
      <c r="A16" s="763">
        <v>15465</v>
      </c>
      <c r="B16" s="773" t="s">
        <v>1173</v>
      </c>
      <c r="C16" s="774" t="s">
        <v>1881</v>
      </c>
      <c r="D16" s="691" t="s">
        <v>121</v>
      </c>
      <c r="E16" s="564" t="s">
        <v>1882</v>
      </c>
      <c r="F16" s="767">
        <v>400</v>
      </c>
      <c r="G16" s="768">
        <v>45</v>
      </c>
      <c r="H16" s="92"/>
      <c r="I16" s="756">
        <f t="shared" si="0"/>
        <v>0</v>
      </c>
    </row>
    <row r="17" spans="1:9" ht="15.75" customHeight="1">
      <c r="A17" s="763">
        <v>15460</v>
      </c>
      <c r="B17" s="773" t="s">
        <v>1173</v>
      </c>
      <c r="C17" s="774" t="s">
        <v>3041</v>
      </c>
      <c r="D17" s="691" t="s">
        <v>121</v>
      </c>
      <c r="E17" s="564" t="s">
        <v>1883</v>
      </c>
      <c r="F17" s="767">
        <v>400</v>
      </c>
      <c r="G17" s="768">
        <v>45</v>
      </c>
      <c r="H17" s="92"/>
      <c r="I17" s="754">
        <f t="shared" si="0"/>
        <v>0</v>
      </c>
    </row>
    <row r="18" spans="1:9" ht="15.75" customHeight="1">
      <c r="A18" s="763">
        <v>15450</v>
      </c>
      <c r="B18" s="773" t="s">
        <v>1173</v>
      </c>
      <c r="C18" s="774" t="s">
        <v>3040</v>
      </c>
      <c r="D18" s="691" t="s">
        <v>121</v>
      </c>
      <c r="E18" s="564" t="s">
        <v>1884</v>
      </c>
      <c r="F18" s="767">
        <v>400</v>
      </c>
      <c r="G18" s="768">
        <v>45</v>
      </c>
      <c r="H18" s="92"/>
      <c r="I18" s="754">
        <f t="shared" si="0"/>
        <v>0</v>
      </c>
    </row>
    <row r="19" spans="1:9" ht="15.75" customHeight="1">
      <c r="A19" s="763">
        <v>15455</v>
      </c>
      <c r="B19" s="773" t="s">
        <v>1173</v>
      </c>
      <c r="C19" s="774" t="s">
        <v>1224</v>
      </c>
      <c r="D19" s="691" t="s">
        <v>121</v>
      </c>
      <c r="E19" s="564" t="s">
        <v>1885</v>
      </c>
      <c r="F19" s="767">
        <v>400</v>
      </c>
      <c r="G19" s="768">
        <v>45</v>
      </c>
      <c r="H19" s="92"/>
      <c r="I19" s="754">
        <f t="shared" si="0"/>
        <v>0</v>
      </c>
    </row>
    <row r="20" spans="1:9" ht="15.75" customHeight="1">
      <c r="A20" s="763">
        <v>15060</v>
      </c>
      <c r="B20" s="764" t="s">
        <v>108</v>
      </c>
      <c r="C20" s="764" t="s">
        <v>109</v>
      </c>
      <c r="D20" s="765" t="s">
        <v>175</v>
      </c>
      <c r="E20" s="766" t="s">
        <v>176</v>
      </c>
      <c r="F20" s="767">
        <v>20</v>
      </c>
      <c r="G20" s="768">
        <v>40</v>
      </c>
      <c r="H20" s="92"/>
      <c r="I20" s="754">
        <f t="shared" si="0"/>
        <v>0</v>
      </c>
    </row>
    <row r="21" spans="1:9" ht="15.75" customHeight="1">
      <c r="A21" s="763">
        <v>15065</v>
      </c>
      <c r="B21" s="764" t="s">
        <v>177</v>
      </c>
      <c r="C21" s="764" t="s">
        <v>178</v>
      </c>
      <c r="D21" s="765" t="s">
        <v>110</v>
      </c>
      <c r="E21" s="766" t="s">
        <v>179</v>
      </c>
      <c r="F21" s="767">
        <v>20</v>
      </c>
      <c r="G21" s="768">
        <v>37</v>
      </c>
      <c r="H21" s="92"/>
      <c r="I21" s="754">
        <f t="shared" si="0"/>
        <v>0</v>
      </c>
    </row>
    <row r="22" spans="1:9" ht="15.75" customHeight="1">
      <c r="A22" s="763">
        <v>15070</v>
      </c>
      <c r="B22" s="764" t="s">
        <v>180</v>
      </c>
      <c r="C22" s="764" t="s">
        <v>181</v>
      </c>
      <c r="D22" s="765" t="s">
        <v>100</v>
      </c>
      <c r="E22" s="766" t="s">
        <v>182</v>
      </c>
      <c r="F22" s="767">
        <v>20</v>
      </c>
      <c r="G22" s="768">
        <v>37</v>
      </c>
      <c r="H22" s="92"/>
      <c r="I22" s="754">
        <f t="shared" si="0"/>
        <v>0</v>
      </c>
    </row>
    <row r="23" spans="1:9" ht="15.75" customHeight="1">
      <c r="A23" s="763">
        <v>15080</v>
      </c>
      <c r="B23" s="764" t="s">
        <v>90</v>
      </c>
      <c r="C23" s="764" t="s">
        <v>185</v>
      </c>
      <c r="D23" s="765" t="s">
        <v>167</v>
      </c>
      <c r="E23" s="766" t="s">
        <v>186</v>
      </c>
      <c r="F23" s="772">
        <v>20</v>
      </c>
      <c r="G23" s="768">
        <v>50</v>
      </c>
      <c r="H23" s="92"/>
      <c r="I23" s="756">
        <f t="shared" si="0"/>
        <v>0</v>
      </c>
    </row>
    <row r="24" spans="1:9" ht="15.75" customHeight="1">
      <c r="A24" s="763">
        <v>15085</v>
      </c>
      <c r="B24" s="764" t="s">
        <v>90</v>
      </c>
      <c r="C24" s="764" t="s">
        <v>187</v>
      </c>
      <c r="D24" s="765" t="s">
        <v>167</v>
      </c>
      <c r="E24" s="766" t="s">
        <v>188</v>
      </c>
      <c r="F24" s="772">
        <v>20</v>
      </c>
      <c r="G24" s="768">
        <v>50</v>
      </c>
      <c r="H24" s="92"/>
      <c r="I24" s="754">
        <f t="shared" si="0"/>
        <v>0</v>
      </c>
    </row>
    <row r="25" spans="1:9" ht="15.75" customHeight="1">
      <c r="A25" s="763">
        <v>15075</v>
      </c>
      <c r="B25" s="764" t="s">
        <v>90</v>
      </c>
      <c r="C25" s="764" t="s">
        <v>183</v>
      </c>
      <c r="D25" s="765" t="s">
        <v>167</v>
      </c>
      <c r="E25" s="771" t="s">
        <v>184</v>
      </c>
      <c r="F25" s="772">
        <v>20</v>
      </c>
      <c r="G25" s="775">
        <v>50</v>
      </c>
      <c r="H25" s="92"/>
      <c r="I25" s="756">
        <f t="shared" si="0"/>
        <v>0</v>
      </c>
    </row>
    <row r="26" spans="1:9" ht="15.75" customHeight="1">
      <c r="A26" s="763">
        <v>15560</v>
      </c>
      <c r="B26" s="773" t="s">
        <v>1227</v>
      </c>
      <c r="C26" s="774" t="s">
        <v>1203</v>
      </c>
      <c r="D26" s="691" t="s">
        <v>57</v>
      </c>
      <c r="E26" s="564" t="s">
        <v>1886</v>
      </c>
      <c r="F26" s="767">
        <v>500</v>
      </c>
      <c r="G26" s="768">
        <v>75</v>
      </c>
      <c r="H26" s="92"/>
      <c r="I26" s="756">
        <f t="shared" si="0"/>
        <v>0</v>
      </c>
    </row>
    <row r="27" spans="1:9" ht="15.75" customHeight="1">
      <c r="A27" s="763">
        <v>15095</v>
      </c>
      <c r="B27" s="764" t="s">
        <v>191</v>
      </c>
      <c r="C27" s="764" t="s">
        <v>192</v>
      </c>
      <c r="D27" s="765" t="s">
        <v>193</v>
      </c>
      <c r="E27" s="766" t="s">
        <v>194</v>
      </c>
      <c r="F27" s="767">
        <v>20</v>
      </c>
      <c r="G27" s="768">
        <v>32.5</v>
      </c>
      <c r="H27" s="92"/>
      <c r="I27" s="756">
        <f t="shared" si="0"/>
        <v>0</v>
      </c>
    </row>
    <row r="28" spans="1:9" ht="15.75" customHeight="1">
      <c r="A28" s="763">
        <v>15100</v>
      </c>
      <c r="B28" s="764" t="s">
        <v>191</v>
      </c>
      <c r="C28" s="764" t="s">
        <v>195</v>
      </c>
      <c r="D28" s="765" t="s">
        <v>193</v>
      </c>
      <c r="E28" s="766" t="s">
        <v>196</v>
      </c>
      <c r="F28" s="767">
        <v>20</v>
      </c>
      <c r="G28" s="768">
        <v>32.5</v>
      </c>
      <c r="H28" s="92"/>
      <c r="I28" s="756">
        <f t="shared" si="0"/>
        <v>0</v>
      </c>
    </row>
    <row r="29" spans="1:9" ht="15.75" customHeight="1">
      <c r="A29" s="763">
        <v>15105</v>
      </c>
      <c r="B29" s="764" t="s">
        <v>191</v>
      </c>
      <c r="C29" s="764" t="s">
        <v>197</v>
      </c>
      <c r="D29" s="765" t="s">
        <v>193</v>
      </c>
      <c r="E29" s="766" t="s">
        <v>198</v>
      </c>
      <c r="F29" s="767">
        <v>20</v>
      </c>
      <c r="G29" s="768">
        <v>32.5</v>
      </c>
      <c r="H29" s="92"/>
      <c r="I29" s="754">
        <f t="shared" si="0"/>
        <v>0</v>
      </c>
    </row>
    <row r="30" spans="1:9" ht="15.75" customHeight="1">
      <c r="A30" s="763">
        <v>15390</v>
      </c>
      <c r="B30" s="773" t="s">
        <v>191</v>
      </c>
      <c r="C30" s="774" t="s">
        <v>241</v>
      </c>
      <c r="D30" s="765" t="s">
        <v>212</v>
      </c>
      <c r="E30" s="564" t="s">
        <v>1887</v>
      </c>
      <c r="F30" s="767">
        <v>75</v>
      </c>
      <c r="G30" s="768">
        <v>37</v>
      </c>
      <c r="H30" s="92"/>
      <c r="I30" s="756">
        <f t="shared" si="0"/>
        <v>0</v>
      </c>
    </row>
    <row r="31" spans="1:9" ht="15.75" customHeight="1">
      <c r="A31" s="763">
        <v>15395</v>
      </c>
      <c r="B31" s="773" t="s">
        <v>1232</v>
      </c>
      <c r="C31" s="774" t="s">
        <v>837</v>
      </c>
      <c r="D31" s="765" t="s">
        <v>212</v>
      </c>
      <c r="E31" s="564" t="s">
        <v>1888</v>
      </c>
      <c r="F31" s="767">
        <v>75</v>
      </c>
      <c r="G31" s="768">
        <v>37</v>
      </c>
      <c r="H31" s="92"/>
      <c r="I31" s="756">
        <f t="shared" si="0"/>
        <v>0</v>
      </c>
    </row>
    <row r="32" spans="1:9" ht="15.75" customHeight="1">
      <c r="A32" s="763">
        <v>15385</v>
      </c>
      <c r="B32" s="773" t="s">
        <v>1232</v>
      </c>
      <c r="C32" s="774" t="s">
        <v>699</v>
      </c>
      <c r="D32" s="765" t="s">
        <v>212</v>
      </c>
      <c r="E32" s="564" t="s">
        <v>1889</v>
      </c>
      <c r="F32" s="767">
        <v>75</v>
      </c>
      <c r="G32" s="768">
        <v>37</v>
      </c>
      <c r="H32" s="92"/>
      <c r="I32" s="756">
        <f t="shared" si="0"/>
        <v>0</v>
      </c>
    </row>
    <row r="33" spans="1:9" ht="15.75" customHeight="1">
      <c r="A33" s="763">
        <v>15110</v>
      </c>
      <c r="B33" s="764" t="s">
        <v>89</v>
      </c>
      <c r="C33" s="764" t="s">
        <v>199</v>
      </c>
      <c r="D33" s="765" t="s">
        <v>100</v>
      </c>
      <c r="E33" s="766" t="s">
        <v>200</v>
      </c>
      <c r="F33" s="767">
        <v>30</v>
      </c>
      <c r="G33" s="768">
        <v>26</v>
      </c>
      <c r="H33" s="92"/>
      <c r="I33" s="756">
        <f t="shared" si="0"/>
        <v>0</v>
      </c>
    </row>
    <row r="34" spans="1:9" ht="15.75" customHeight="1">
      <c r="A34" s="763">
        <v>15115</v>
      </c>
      <c r="B34" s="764" t="s">
        <v>119</v>
      </c>
      <c r="C34" s="764" t="s">
        <v>201</v>
      </c>
      <c r="D34" s="765" t="s">
        <v>149</v>
      </c>
      <c r="E34" s="766" t="s">
        <v>202</v>
      </c>
      <c r="F34" s="767">
        <v>40</v>
      </c>
      <c r="G34" s="768">
        <v>27.5</v>
      </c>
      <c r="H34" s="92"/>
      <c r="I34" s="754">
        <f t="shared" si="0"/>
        <v>0</v>
      </c>
    </row>
    <row r="35" spans="1:9" ht="15.75" customHeight="1">
      <c r="A35" s="763">
        <v>15120</v>
      </c>
      <c r="B35" s="764" t="s">
        <v>203</v>
      </c>
      <c r="C35" s="764" t="s">
        <v>204</v>
      </c>
      <c r="D35" s="765" t="s">
        <v>205</v>
      </c>
      <c r="E35" s="766" t="s">
        <v>206</v>
      </c>
      <c r="F35" s="767">
        <v>20</v>
      </c>
      <c r="G35" s="768">
        <v>40</v>
      </c>
      <c r="H35" s="92"/>
      <c r="I35" s="754">
        <f t="shared" si="0"/>
        <v>0</v>
      </c>
    </row>
    <row r="36" spans="1:9" ht="15.75" customHeight="1">
      <c r="A36" s="763">
        <v>15550</v>
      </c>
      <c r="B36" s="773" t="s">
        <v>72</v>
      </c>
      <c r="C36" s="774" t="s">
        <v>71</v>
      </c>
      <c r="D36" s="691" t="s">
        <v>121</v>
      </c>
      <c r="E36" s="564" t="s">
        <v>1893</v>
      </c>
      <c r="F36" s="767">
        <v>500</v>
      </c>
      <c r="G36" s="768">
        <v>35</v>
      </c>
      <c r="H36" s="92"/>
      <c r="I36" s="754">
        <f t="shared" si="0"/>
        <v>0</v>
      </c>
    </row>
    <row r="37" spans="1:9" ht="15.75" customHeight="1">
      <c r="A37" s="763">
        <v>15125</v>
      </c>
      <c r="B37" s="764" t="s">
        <v>207</v>
      </c>
      <c r="C37" s="764" t="s">
        <v>208</v>
      </c>
      <c r="D37" s="765" t="s">
        <v>156</v>
      </c>
      <c r="E37" s="766" t="s">
        <v>209</v>
      </c>
      <c r="F37" s="767">
        <v>30</v>
      </c>
      <c r="G37" s="768">
        <v>35</v>
      </c>
      <c r="H37" s="92"/>
      <c r="I37" s="754">
        <f t="shared" si="0"/>
        <v>0</v>
      </c>
    </row>
    <row r="38" spans="1:9" ht="15.75" customHeight="1">
      <c r="A38" s="763">
        <v>15750</v>
      </c>
      <c r="B38" s="773" t="s">
        <v>207</v>
      </c>
      <c r="C38" s="774" t="s">
        <v>1229</v>
      </c>
      <c r="D38" s="691" t="s">
        <v>2</v>
      </c>
      <c r="E38" s="564" t="s">
        <v>1894</v>
      </c>
      <c r="F38" s="767">
        <v>200</v>
      </c>
      <c r="G38" s="768">
        <v>37</v>
      </c>
      <c r="H38" s="92"/>
      <c r="I38" s="754">
        <f t="shared" si="0"/>
        <v>0</v>
      </c>
    </row>
    <row r="39" spans="1:9" ht="15.75" customHeight="1">
      <c r="A39" s="763">
        <v>15770</v>
      </c>
      <c r="B39" s="773" t="s">
        <v>1228</v>
      </c>
      <c r="C39" s="774" t="s">
        <v>720</v>
      </c>
      <c r="D39" s="691" t="s">
        <v>130</v>
      </c>
      <c r="E39" s="564" t="s">
        <v>1895</v>
      </c>
      <c r="F39" s="767">
        <v>150</v>
      </c>
      <c r="G39" s="768">
        <v>32.5</v>
      </c>
      <c r="H39" s="92"/>
      <c r="I39" s="754">
        <f t="shared" si="0"/>
        <v>0</v>
      </c>
    </row>
    <row r="40" spans="1:9" ht="15.75" customHeight="1">
      <c r="A40" s="763">
        <v>15775</v>
      </c>
      <c r="B40" s="773" t="s">
        <v>1228</v>
      </c>
      <c r="C40" s="774" t="s">
        <v>731</v>
      </c>
      <c r="D40" s="691" t="s">
        <v>130</v>
      </c>
      <c r="E40" s="564" t="s">
        <v>1896</v>
      </c>
      <c r="F40" s="767">
        <v>150</v>
      </c>
      <c r="G40" s="768">
        <v>32.5</v>
      </c>
      <c r="H40" s="92"/>
      <c r="I40" s="754">
        <f t="shared" si="0"/>
        <v>0</v>
      </c>
    </row>
    <row r="41" spans="1:9" ht="15.75" customHeight="1">
      <c r="A41" s="763">
        <v>15760</v>
      </c>
      <c r="B41" s="773" t="s">
        <v>1228</v>
      </c>
      <c r="C41" s="774" t="s">
        <v>133</v>
      </c>
      <c r="D41" s="691" t="s">
        <v>130</v>
      </c>
      <c r="E41" s="564" t="s">
        <v>1897</v>
      </c>
      <c r="F41" s="767">
        <v>150</v>
      </c>
      <c r="G41" s="768">
        <v>37</v>
      </c>
      <c r="H41" s="92"/>
      <c r="I41" s="754">
        <f t="shared" si="0"/>
        <v>0</v>
      </c>
    </row>
    <row r="42" spans="1:9" ht="15.75" customHeight="1">
      <c r="A42" s="763">
        <v>15765</v>
      </c>
      <c r="B42" s="773" t="s">
        <v>1228</v>
      </c>
      <c r="C42" s="774" t="s">
        <v>123</v>
      </c>
      <c r="D42" s="691" t="s">
        <v>130</v>
      </c>
      <c r="E42" s="564" t="s">
        <v>1898</v>
      </c>
      <c r="F42" s="767">
        <v>150</v>
      </c>
      <c r="G42" s="768">
        <v>32.5</v>
      </c>
      <c r="H42" s="92"/>
      <c r="I42" s="754">
        <f t="shared" si="0"/>
        <v>0</v>
      </c>
    </row>
    <row r="43" spans="1:9" ht="15.75" customHeight="1">
      <c r="A43" s="763">
        <v>15755</v>
      </c>
      <c r="B43" s="773" t="s">
        <v>1228</v>
      </c>
      <c r="C43" s="774" t="s">
        <v>1155</v>
      </c>
      <c r="D43" s="691" t="s">
        <v>2</v>
      </c>
      <c r="E43" s="564" t="s">
        <v>1899</v>
      </c>
      <c r="F43" s="767">
        <v>200</v>
      </c>
      <c r="G43" s="768">
        <v>37</v>
      </c>
      <c r="H43" s="92"/>
      <c r="I43" s="754">
        <f t="shared" si="0"/>
        <v>0</v>
      </c>
    </row>
    <row r="44" spans="1:9" ht="15.75" customHeight="1">
      <c r="A44" s="763">
        <v>15130</v>
      </c>
      <c r="B44" s="764" t="s">
        <v>94</v>
      </c>
      <c r="C44" s="764" t="s">
        <v>95</v>
      </c>
      <c r="D44" s="765" t="s">
        <v>149</v>
      </c>
      <c r="E44" s="766" t="s">
        <v>210</v>
      </c>
      <c r="F44" s="767">
        <v>40</v>
      </c>
      <c r="G44" s="768">
        <v>27.5</v>
      </c>
      <c r="H44" s="92"/>
      <c r="I44" s="754">
        <f t="shared" si="0"/>
        <v>0</v>
      </c>
    </row>
    <row r="45" spans="1:9" ht="15.75" customHeight="1">
      <c r="A45" s="763">
        <v>15135</v>
      </c>
      <c r="B45" s="764" t="s">
        <v>101</v>
      </c>
      <c r="C45" s="764" t="s">
        <v>102</v>
      </c>
      <c r="D45" s="765" t="s">
        <v>92</v>
      </c>
      <c r="E45" s="766" t="s">
        <v>1202</v>
      </c>
      <c r="F45" s="767">
        <v>50</v>
      </c>
      <c r="G45" s="768">
        <v>27.5</v>
      </c>
      <c r="H45" s="92"/>
      <c r="I45" s="754">
        <f t="shared" si="0"/>
        <v>0</v>
      </c>
    </row>
    <row r="46" spans="1:9" ht="15.75" customHeight="1">
      <c r="A46" s="763">
        <v>15555</v>
      </c>
      <c r="B46" s="773" t="s">
        <v>1157</v>
      </c>
      <c r="C46" s="774" t="s">
        <v>107</v>
      </c>
      <c r="D46" s="691" t="s">
        <v>121</v>
      </c>
      <c r="E46" s="564" t="s">
        <v>1900</v>
      </c>
      <c r="F46" s="767">
        <v>400</v>
      </c>
      <c r="G46" s="768">
        <v>40</v>
      </c>
      <c r="H46" s="92"/>
      <c r="I46" s="754">
        <f t="shared" si="0"/>
        <v>0</v>
      </c>
    </row>
    <row r="47" spans="1:9" ht="15.75" customHeight="1">
      <c r="A47" s="763">
        <v>15260</v>
      </c>
      <c r="B47" s="773" t="s">
        <v>214</v>
      </c>
      <c r="C47" s="774" t="s">
        <v>4</v>
      </c>
      <c r="D47" s="765" t="s">
        <v>2</v>
      </c>
      <c r="E47" s="564" t="s">
        <v>1901</v>
      </c>
      <c r="F47" s="767">
        <v>200</v>
      </c>
      <c r="G47" s="768">
        <v>37</v>
      </c>
      <c r="H47" s="92"/>
      <c r="I47" s="754">
        <f t="shared" si="0"/>
        <v>0</v>
      </c>
    </row>
    <row r="48" spans="1:9" ht="15.75" customHeight="1">
      <c r="A48" s="776">
        <v>15145</v>
      </c>
      <c r="B48" s="773" t="s">
        <v>214</v>
      </c>
      <c r="C48" s="774" t="s">
        <v>215</v>
      </c>
      <c r="D48" s="765" t="s">
        <v>212</v>
      </c>
      <c r="E48" s="683">
        <v>8718036504622</v>
      </c>
      <c r="F48" s="767">
        <v>100</v>
      </c>
      <c r="G48" s="768">
        <v>35</v>
      </c>
      <c r="H48" s="92"/>
      <c r="I48" s="754">
        <f t="shared" ref="I48:I60" si="1">SUM(G48*H48)</f>
        <v>0</v>
      </c>
    </row>
    <row r="49" spans="1:9" ht="15.75" customHeight="1">
      <c r="A49" s="763">
        <v>15275</v>
      </c>
      <c r="B49" s="773" t="s">
        <v>214</v>
      </c>
      <c r="C49" s="774" t="s">
        <v>321</v>
      </c>
      <c r="D49" s="765" t="s">
        <v>2</v>
      </c>
      <c r="E49" s="564" t="s">
        <v>1902</v>
      </c>
      <c r="F49" s="767">
        <v>200</v>
      </c>
      <c r="G49" s="768">
        <v>37</v>
      </c>
      <c r="H49" s="92"/>
      <c r="I49" s="754">
        <f t="shared" si="1"/>
        <v>0</v>
      </c>
    </row>
    <row r="50" spans="1:9" ht="15.75" customHeight="1">
      <c r="A50" s="763">
        <v>15230</v>
      </c>
      <c r="B50" s="773" t="s">
        <v>214</v>
      </c>
      <c r="C50" s="774" t="s">
        <v>258</v>
      </c>
      <c r="D50" s="765" t="s">
        <v>2</v>
      </c>
      <c r="E50" s="564" t="s">
        <v>1903</v>
      </c>
      <c r="F50" s="767">
        <v>200</v>
      </c>
      <c r="G50" s="768">
        <v>37</v>
      </c>
      <c r="H50" s="92"/>
      <c r="I50" s="754">
        <f t="shared" si="1"/>
        <v>0</v>
      </c>
    </row>
    <row r="51" spans="1:9" ht="15.75" customHeight="1">
      <c r="A51" s="763">
        <v>15285</v>
      </c>
      <c r="B51" s="773" t="s">
        <v>214</v>
      </c>
      <c r="C51" s="774" t="s">
        <v>1904</v>
      </c>
      <c r="D51" s="765" t="s">
        <v>2</v>
      </c>
      <c r="E51" s="564" t="s">
        <v>1905</v>
      </c>
      <c r="F51" s="767">
        <v>200</v>
      </c>
      <c r="G51" s="768">
        <v>37</v>
      </c>
      <c r="H51" s="92"/>
      <c r="I51" s="754">
        <f t="shared" si="1"/>
        <v>0</v>
      </c>
    </row>
    <row r="52" spans="1:9" ht="15.75" customHeight="1">
      <c r="A52" s="763">
        <v>15245</v>
      </c>
      <c r="B52" s="773" t="s">
        <v>214</v>
      </c>
      <c r="C52" s="774" t="s">
        <v>1906</v>
      </c>
      <c r="D52" s="765" t="s">
        <v>2</v>
      </c>
      <c r="E52" s="564" t="s">
        <v>1907</v>
      </c>
      <c r="F52" s="767">
        <v>200</v>
      </c>
      <c r="G52" s="768">
        <v>37</v>
      </c>
      <c r="H52" s="92"/>
      <c r="I52" s="754">
        <f t="shared" si="1"/>
        <v>0</v>
      </c>
    </row>
    <row r="53" spans="1:9" ht="15.75" customHeight="1">
      <c r="A53" s="763">
        <v>15270</v>
      </c>
      <c r="B53" s="773" t="s">
        <v>214</v>
      </c>
      <c r="C53" s="774" t="s">
        <v>356</v>
      </c>
      <c r="D53" s="765" t="s">
        <v>2</v>
      </c>
      <c r="E53" s="564" t="s">
        <v>1908</v>
      </c>
      <c r="F53" s="767">
        <v>200</v>
      </c>
      <c r="G53" s="768">
        <v>37</v>
      </c>
      <c r="H53" s="92"/>
      <c r="I53" s="754">
        <f t="shared" si="1"/>
        <v>0</v>
      </c>
    </row>
    <row r="54" spans="1:9" ht="15.75" customHeight="1">
      <c r="A54" s="763">
        <v>15265</v>
      </c>
      <c r="B54" s="773" t="s">
        <v>214</v>
      </c>
      <c r="C54" s="774" t="s">
        <v>3</v>
      </c>
      <c r="D54" s="765" t="s">
        <v>2</v>
      </c>
      <c r="E54" s="564" t="s">
        <v>1909</v>
      </c>
      <c r="F54" s="767">
        <v>200</v>
      </c>
      <c r="G54" s="768">
        <v>37</v>
      </c>
      <c r="H54" s="92"/>
      <c r="I54" s="754">
        <f t="shared" si="1"/>
        <v>0</v>
      </c>
    </row>
    <row r="55" spans="1:9" ht="15.75" customHeight="1">
      <c r="A55" s="763">
        <v>15240</v>
      </c>
      <c r="B55" s="773" t="s">
        <v>214</v>
      </c>
      <c r="C55" s="774" t="s">
        <v>1910</v>
      </c>
      <c r="D55" s="765" t="s">
        <v>2</v>
      </c>
      <c r="E55" s="564" t="s">
        <v>1911</v>
      </c>
      <c r="F55" s="767">
        <v>200</v>
      </c>
      <c r="G55" s="768">
        <v>37</v>
      </c>
      <c r="H55" s="92"/>
      <c r="I55" s="754">
        <f t="shared" si="1"/>
        <v>0</v>
      </c>
    </row>
    <row r="56" spans="1:9" ht="15.75" customHeight="1">
      <c r="A56" s="763">
        <v>15235</v>
      </c>
      <c r="B56" s="773" t="s">
        <v>214</v>
      </c>
      <c r="C56" s="774" t="s">
        <v>289</v>
      </c>
      <c r="D56" s="765" t="s">
        <v>2</v>
      </c>
      <c r="E56" s="564" t="s">
        <v>1912</v>
      </c>
      <c r="F56" s="767">
        <v>200</v>
      </c>
      <c r="G56" s="768">
        <v>37</v>
      </c>
      <c r="H56" s="92"/>
      <c r="I56" s="754">
        <f t="shared" si="1"/>
        <v>0</v>
      </c>
    </row>
    <row r="57" spans="1:9" ht="15.75" customHeight="1">
      <c r="A57" s="763">
        <v>15280</v>
      </c>
      <c r="B57" s="773" t="s">
        <v>214</v>
      </c>
      <c r="C57" s="774" t="s">
        <v>361</v>
      </c>
      <c r="D57" s="765" t="s">
        <v>2</v>
      </c>
      <c r="E57" s="564" t="s">
        <v>1913</v>
      </c>
      <c r="F57" s="767">
        <v>200</v>
      </c>
      <c r="G57" s="768">
        <v>37</v>
      </c>
      <c r="H57" s="92"/>
      <c r="I57" s="754">
        <f t="shared" si="1"/>
        <v>0</v>
      </c>
    </row>
    <row r="58" spans="1:9" ht="15.75" customHeight="1">
      <c r="A58" s="763">
        <v>15250</v>
      </c>
      <c r="B58" s="773" t="s">
        <v>214</v>
      </c>
      <c r="C58" s="774" t="s">
        <v>369</v>
      </c>
      <c r="D58" s="765" t="s">
        <v>2</v>
      </c>
      <c r="E58" s="564" t="s">
        <v>1914</v>
      </c>
      <c r="F58" s="767">
        <v>200</v>
      </c>
      <c r="G58" s="768">
        <v>37</v>
      </c>
      <c r="H58" s="92"/>
      <c r="I58" s="754">
        <f t="shared" si="1"/>
        <v>0</v>
      </c>
    </row>
    <row r="59" spans="1:9" ht="15.75" customHeight="1">
      <c r="A59" s="763">
        <v>15150</v>
      </c>
      <c r="B59" s="764" t="s">
        <v>216</v>
      </c>
      <c r="C59" s="764" t="s">
        <v>217</v>
      </c>
      <c r="D59" s="765" t="s">
        <v>218</v>
      </c>
      <c r="E59" s="766" t="s">
        <v>219</v>
      </c>
      <c r="F59" s="767">
        <v>10</v>
      </c>
      <c r="G59" s="768">
        <v>28</v>
      </c>
      <c r="H59" s="92"/>
      <c r="I59" s="754">
        <f t="shared" si="1"/>
        <v>0</v>
      </c>
    </row>
    <row r="60" spans="1:9" ht="15.75" customHeight="1" thickBot="1">
      <c r="A60" s="777">
        <v>15155</v>
      </c>
      <c r="B60" s="778" t="s">
        <v>220</v>
      </c>
      <c r="C60" s="778" t="s">
        <v>221</v>
      </c>
      <c r="D60" s="779" t="s">
        <v>77</v>
      </c>
      <c r="E60" s="780" t="s">
        <v>222</v>
      </c>
      <c r="F60" s="781">
        <v>10</v>
      </c>
      <c r="G60" s="782">
        <v>32</v>
      </c>
      <c r="H60" s="92"/>
      <c r="I60" s="754">
        <f t="shared" si="1"/>
        <v>0</v>
      </c>
    </row>
    <row r="61" spans="1:9" ht="15.75" customHeight="1" thickBot="1">
      <c r="A61" s="669"/>
      <c r="B61" s="669"/>
      <c r="C61" s="669"/>
      <c r="D61" s="669"/>
      <c r="E61" s="670"/>
      <c r="F61" s="669"/>
      <c r="G61" s="669"/>
      <c r="H61" s="497">
        <f>SUM(H3:H60)</f>
        <v>0</v>
      </c>
      <c r="I61" s="480">
        <f>SUM(I3:I60)</f>
        <v>0</v>
      </c>
    </row>
    <row r="62" spans="1:9" ht="33.75" customHeight="1" thickBot="1">
      <c r="A62" s="1328" t="s">
        <v>2901</v>
      </c>
      <c r="B62" s="1329"/>
      <c r="C62" s="1329"/>
      <c r="D62" s="1329"/>
      <c r="E62" s="1329"/>
      <c r="F62" s="1329"/>
      <c r="G62" s="1329"/>
      <c r="H62" s="1139"/>
      <c r="I62" s="1140"/>
    </row>
    <row r="63" spans="1:9">
      <c r="A63" s="757">
        <v>15090</v>
      </c>
      <c r="B63" s="758" t="s">
        <v>189</v>
      </c>
      <c r="C63" s="758" t="s">
        <v>190</v>
      </c>
      <c r="D63" s="759" t="s">
        <v>144</v>
      </c>
      <c r="E63" s="821" t="s">
        <v>234</v>
      </c>
      <c r="F63" s="761">
        <v>20</v>
      </c>
      <c r="G63" s="762">
        <v>40</v>
      </c>
      <c r="H63" s="484"/>
      <c r="I63" s="485">
        <f t="shared" ref="I63:I82" si="2">SUM(G63*H63)</f>
        <v>0</v>
      </c>
    </row>
    <row r="64" spans="1:9">
      <c r="A64" s="763">
        <v>15121</v>
      </c>
      <c r="B64" s="764" t="s">
        <v>203</v>
      </c>
      <c r="C64" s="764" t="s">
        <v>3042</v>
      </c>
      <c r="D64" s="765" t="s">
        <v>164</v>
      </c>
      <c r="E64" s="822">
        <v>8719474812287</v>
      </c>
      <c r="F64" s="767">
        <v>15</v>
      </c>
      <c r="G64" s="768">
        <v>35</v>
      </c>
      <c r="H64" s="92"/>
      <c r="I64" s="91">
        <f t="shared" si="2"/>
        <v>0</v>
      </c>
    </row>
    <row r="65" spans="1:9">
      <c r="A65" s="763">
        <v>15122</v>
      </c>
      <c r="B65" s="764" t="s">
        <v>203</v>
      </c>
      <c r="C65" s="764" t="s">
        <v>1890</v>
      </c>
      <c r="D65" s="765" t="s">
        <v>164</v>
      </c>
      <c r="E65" s="822">
        <v>8719474812294</v>
      </c>
      <c r="F65" s="767">
        <v>15</v>
      </c>
      <c r="G65" s="768">
        <v>35</v>
      </c>
      <c r="H65" s="92"/>
      <c r="I65" s="91">
        <f t="shared" si="2"/>
        <v>0</v>
      </c>
    </row>
    <row r="66" spans="1:9">
      <c r="A66" s="763">
        <v>15124</v>
      </c>
      <c r="B66" s="764" t="s">
        <v>203</v>
      </c>
      <c r="C66" s="764" t="s">
        <v>1891</v>
      </c>
      <c r="D66" s="765" t="s">
        <v>164</v>
      </c>
      <c r="E66" s="822">
        <v>8719474812317</v>
      </c>
      <c r="F66" s="767">
        <v>15</v>
      </c>
      <c r="G66" s="768">
        <v>35</v>
      </c>
      <c r="H66" s="92"/>
      <c r="I66" s="91">
        <f t="shared" si="2"/>
        <v>0</v>
      </c>
    </row>
    <row r="67" spans="1:9" s="1" customFormat="1">
      <c r="A67" s="763">
        <v>15123</v>
      </c>
      <c r="B67" s="764" t="s">
        <v>203</v>
      </c>
      <c r="C67" s="764" t="s">
        <v>1892</v>
      </c>
      <c r="D67" s="765" t="s">
        <v>164</v>
      </c>
      <c r="E67" s="822">
        <v>8719474812300</v>
      </c>
      <c r="F67" s="767">
        <v>15</v>
      </c>
      <c r="G67" s="768">
        <v>35</v>
      </c>
      <c r="H67" s="92"/>
      <c r="I67" s="91">
        <f t="shared" si="2"/>
        <v>0</v>
      </c>
    </row>
    <row r="68" spans="1:9">
      <c r="A68" s="763">
        <v>15140</v>
      </c>
      <c r="B68" s="764" t="s">
        <v>96</v>
      </c>
      <c r="C68" s="764" t="s">
        <v>211</v>
      </c>
      <c r="D68" s="765" t="s">
        <v>212</v>
      </c>
      <c r="E68" s="766" t="s">
        <v>213</v>
      </c>
      <c r="F68" s="767">
        <v>10</v>
      </c>
      <c r="G68" s="768">
        <v>32</v>
      </c>
      <c r="H68" s="92"/>
      <c r="I68" s="91">
        <f t="shared" si="2"/>
        <v>0</v>
      </c>
    </row>
    <row r="69" spans="1:9">
      <c r="A69" s="763">
        <v>15160</v>
      </c>
      <c r="B69" s="773" t="s">
        <v>158</v>
      </c>
      <c r="C69" s="774" t="s">
        <v>1187</v>
      </c>
      <c r="D69" s="765" t="s">
        <v>175</v>
      </c>
      <c r="E69" s="766" t="s">
        <v>1201</v>
      </c>
      <c r="F69" s="767">
        <v>10</v>
      </c>
      <c r="G69" s="768">
        <v>35</v>
      </c>
      <c r="H69" s="92"/>
      <c r="I69" s="91">
        <f t="shared" si="2"/>
        <v>0</v>
      </c>
    </row>
    <row r="70" spans="1:9">
      <c r="A70" s="763">
        <v>15165</v>
      </c>
      <c r="B70" s="773" t="s">
        <v>158</v>
      </c>
      <c r="C70" s="774" t="s">
        <v>1186</v>
      </c>
      <c r="D70" s="765" t="s">
        <v>175</v>
      </c>
      <c r="E70" s="766" t="s">
        <v>1200</v>
      </c>
      <c r="F70" s="767">
        <v>10</v>
      </c>
      <c r="G70" s="768">
        <v>35</v>
      </c>
      <c r="H70" s="92"/>
      <c r="I70" s="91">
        <f t="shared" si="2"/>
        <v>0</v>
      </c>
    </row>
    <row r="71" spans="1:9">
      <c r="A71" s="763">
        <v>15170</v>
      </c>
      <c r="B71" s="773" t="s">
        <v>158</v>
      </c>
      <c r="C71" s="774" t="s">
        <v>1185</v>
      </c>
      <c r="D71" s="765" t="s">
        <v>175</v>
      </c>
      <c r="E71" s="766" t="s">
        <v>1199</v>
      </c>
      <c r="F71" s="767">
        <v>10</v>
      </c>
      <c r="G71" s="768">
        <v>35</v>
      </c>
      <c r="H71" s="92"/>
      <c r="I71" s="91">
        <f t="shared" si="2"/>
        <v>0</v>
      </c>
    </row>
    <row r="72" spans="1:9">
      <c r="A72" s="763">
        <v>15175</v>
      </c>
      <c r="B72" s="773" t="s">
        <v>158</v>
      </c>
      <c r="C72" s="774" t="s">
        <v>1184</v>
      </c>
      <c r="D72" s="765" t="s">
        <v>175</v>
      </c>
      <c r="E72" s="766" t="s">
        <v>1198</v>
      </c>
      <c r="F72" s="767">
        <v>10</v>
      </c>
      <c r="G72" s="768">
        <v>42</v>
      </c>
      <c r="H72" s="92"/>
      <c r="I72" s="91">
        <f t="shared" si="2"/>
        <v>0</v>
      </c>
    </row>
    <row r="73" spans="1:9">
      <c r="A73" s="763">
        <v>15180</v>
      </c>
      <c r="B73" s="773" t="s">
        <v>158</v>
      </c>
      <c r="C73" s="774" t="s">
        <v>1183</v>
      </c>
      <c r="D73" s="765" t="s">
        <v>175</v>
      </c>
      <c r="E73" s="766" t="s">
        <v>1197</v>
      </c>
      <c r="F73" s="767">
        <v>10</v>
      </c>
      <c r="G73" s="768">
        <v>45</v>
      </c>
      <c r="H73" s="92"/>
      <c r="I73" s="91">
        <f t="shared" si="2"/>
        <v>0</v>
      </c>
    </row>
    <row r="74" spans="1:9">
      <c r="A74" s="763">
        <v>15185</v>
      </c>
      <c r="B74" s="773" t="s">
        <v>158</v>
      </c>
      <c r="C74" s="774" t="s">
        <v>1182</v>
      </c>
      <c r="D74" s="765" t="s">
        <v>175</v>
      </c>
      <c r="E74" s="766" t="s">
        <v>1196</v>
      </c>
      <c r="F74" s="767">
        <v>10</v>
      </c>
      <c r="G74" s="768">
        <v>40</v>
      </c>
      <c r="H74" s="92"/>
      <c r="I74" s="91">
        <f t="shared" si="2"/>
        <v>0</v>
      </c>
    </row>
    <row r="75" spans="1:9">
      <c r="A75" s="763">
        <v>15190</v>
      </c>
      <c r="B75" s="773" t="s">
        <v>158</v>
      </c>
      <c r="C75" s="774" t="s">
        <v>1181</v>
      </c>
      <c r="D75" s="765" t="s">
        <v>175</v>
      </c>
      <c r="E75" s="766" t="s">
        <v>1195</v>
      </c>
      <c r="F75" s="767">
        <v>10</v>
      </c>
      <c r="G75" s="768">
        <v>45</v>
      </c>
      <c r="H75" s="92"/>
      <c r="I75" s="91">
        <f t="shared" si="2"/>
        <v>0</v>
      </c>
    </row>
    <row r="76" spans="1:9">
      <c r="A76" s="763">
        <v>15195</v>
      </c>
      <c r="B76" s="773" t="s">
        <v>158</v>
      </c>
      <c r="C76" s="774" t="s">
        <v>1180</v>
      </c>
      <c r="D76" s="765" t="s">
        <v>175</v>
      </c>
      <c r="E76" s="766" t="s">
        <v>1194</v>
      </c>
      <c r="F76" s="767">
        <v>10</v>
      </c>
      <c r="G76" s="768">
        <v>45</v>
      </c>
      <c r="H76" s="92"/>
      <c r="I76" s="111">
        <f t="shared" si="2"/>
        <v>0</v>
      </c>
    </row>
    <row r="77" spans="1:9">
      <c r="A77" s="763">
        <v>15200</v>
      </c>
      <c r="B77" s="773" t="s">
        <v>158</v>
      </c>
      <c r="C77" s="774" t="s">
        <v>1179</v>
      </c>
      <c r="D77" s="765" t="s">
        <v>175</v>
      </c>
      <c r="E77" s="766" t="s">
        <v>1193</v>
      </c>
      <c r="F77" s="767">
        <v>10</v>
      </c>
      <c r="G77" s="768">
        <v>42</v>
      </c>
      <c r="H77" s="92"/>
      <c r="I77" s="111">
        <f t="shared" si="2"/>
        <v>0</v>
      </c>
    </row>
    <row r="78" spans="1:9">
      <c r="A78" s="763">
        <v>15205</v>
      </c>
      <c r="B78" s="773" t="s">
        <v>158</v>
      </c>
      <c r="C78" s="774" t="s">
        <v>1178</v>
      </c>
      <c r="D78" s="765" t="s">
        <v>175</v>
      </c>
      <c r="E78" s="766" t="s">
        <v>1192</v>
      </c>
      <c r="F78" s="767">
        <v>10</v>
      </c>
      <c r="G78" s="768">
        <v>42</v>
      </c>
      <c r="H78" s="92"/>
      <c r="I78" s="111">
        <f t="shared" si="2"/>
        <v>0</v>
      </c>
    </row>
    <row r="79" spans="1:9">
      <c r="A79" s="763">
        <v>15210</v>
      </c>
      <c r="B79" s="773" t="s">
        <v>158</v>
      </c>
      <c r="C79" s="774" t="s">
        <v>1177</v>
      </c>
      <c r="D79" s="765" t="s">
        <v>175</v>
      </c>
      <c r="E79" s="766" t="s">
        <v>1191</v>
      </c>
      <c r="F79" s="767">
        <v>10</v>
      </c>
      <c r="G79" s="768">
        <v>45</v>
      </c>
      <c r="H79" s="92"/>
      <c r="I79" s="91">
        <f t="shared" si="2"/>
        <v>0</v>
      </c>
    </row>
    <row r="80" spans="1:9">
      <c r="A80" s="763">
        <v>15215</v>
      </c>
      <c r="B80" s="773" t="s">
        <v>158</v>
      </c>
      <c r="C80" s="774" t="s">
        <v>1176</v>
      </c>
      <c r="D80" s="765" t="s">
        <v>239</v>
      </c>
      <c r="E80" s="766" t="s">
        <v>1190</v>
      </c>
      <c r="F80" s="767">
        <v>10</v>
      </c>
      <c r="G80" s="768">
        <v>50</v>
      </c>
      <c r="H80" s="92"/>
      <c r="I80" s="91">
        <f t="shared" si="2"/>
        <v>0</v>
      </c>
    </row>
    <row r="81" spans="1:9">
      <c r="A81" s="763">
        <v>15220</v>
      </c>
      <c r="B81" s="773" t="s">
        <v>158</v>
      </c>
      <c r="C81" s="774" t="s">
        <v>1175</v>
      </c>
      <c r="D81" s="765" t="s">
        <v>175</v>
      </c>
      <c r="E81" s="766" t="s">
        <v>1189</v>
      </c>
      <c r="F81" s="767">
        <v>10</v>
      </c>
      <c r="G81" s="768">
        <v>38</v>
      </c>
      <c r="H81" s="92"/>
      <c r="I81" s="91">
        <f t="shared" si="2"/>
        <v>0</v>
      </c>
    </row>
    <row r="82" spans="1:9">
      <c r="A82" s="777">
        <v>15225</v>
      </c>
      <c r="B82" s="823" t="s">
        <v>158</v>
      </c>
      <c r="C82" s="824" t="s">
        <v>1174</v>
      </c>
      <c r="D82" s="779" t="s">
        <v>175</v>
      </c>
      <c r="E82" s="780" t="s">
        <v>1188</v>
      </c>
      <c r="F82" s="781">
        <v>10</v>
      </c>
      <c r="G82" s="782">
        <v>45</v>
      </c>
      <c r="H82" s="92"/>
      <c r="I82" s="111">
        <f t="shared" si="2"/>
        <v>0</v>
      </c>
    </row>
    <row r="83" spans="1:9" ht="15.75" thickBot="1"/>
    <row r="84" spans="1:9" ht="15.75" thickBot="1">
      <c r="H84" s="497">
        <f>SUM(H63:H82)</f>
        <v>0</v>
      </c>
      <c r="I84" s="945">
        <f>SUM(I63:I83)</f>
        <v>0</v>
      </c>
    </row>
  </sheetData>
  <mergeCells count="2">
    <mergeCell ref="B2:C2"/>
    <mergeCell ref="A62:G62"/>
  </mergeCells>
  <pageMargins left="0.49875000000000003" right="0.33250000000000002" top="0.74803149606299213" bottom="0.74803149606299213" header="0.31496062992125984" footer="0.31496062992125984"/>
  <pageSetup paperSize="9" scale="76" firstPageNumber="5" orientation="portrait" useFirstPageNumber="1" r:id="rId1"/>
  <headerFooter>
    <oddHeader>&amp;L&amp;G&amp;RKatalog Herbst 2021
&amp;"-,Cursief"Walter Mandjes Blumenzwiebeln</oddHeader>
    <oddFooter>&amp;C&amp;10T: 0031647892036, F: 0031247502985, E: info@waltermandjesblumenzwiebeln.nl, www.waltermandjesblumenzwiebeln.nl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6"/>
  <sheetViews>
    <sheetView showZeros="0" view="pageLayout" zoomScale="85" zoomScaleNormal="100" zoomScalePageLayoutView="85" workbookViewId="0">
      <selection activeCell="F3" sqref="F3:F6"/>
    </sheetView>
  </sheetViews>
  <sheetFormatPr defaultRowHeight="15"/>
  <cols>
    <col min="2" max="2" width="25.42578125" customWidth="1"/>
    <col min="6" max="6" width="11" style="24" customWidth="1"/>
    <col min="7" max="7" width="9.140625" style="24"/>
    <col min="8" max="8" width="9.140625" style="494"/>
  </cols>
  <sheetData>
    <row r="1" spans="1:7" ht="24" thickBot="1">
      <c r="A1" s="466" t="s">
        <v>2140</v>
      </c>
      <c r="B1" s="1"/>
      <c r="C1" s="12"/>
      <c r="D1" s="1"/>
      <c r="E1" s="1"/>
      <c r="G1" s="461" t="s">
        <v>3241</v>
      </c>
    </row>
    <row r="2" spans="1:7" ht="13.5" customHeight="1" thickBot="1">
      <c r="A2" s="463" t="s">
        <v>1233</v>
      </c>
      <c r="B2" s="464" t="s">
        <v>2141</v>
      </c>
      <c r="C2" s="23" t="s">
        <v>138</v>
      </c>
      <c r="D2" s="23" t="s">
        <v>1164</v>
      </c>
      <c r="E2" s="27" t="s">
        <v>223</v>
      </c>
      <c r="F2" s="464" t="s">
        <v>139</v>
      </c>
      <c r="G2" s="27" t="s">
        <v>142</v>
      </c>
    </row>
    <row r="3" spans="1:7" ht="13.5" customHeight="1">
      <c r="A3" s="786">
        <v>19000</v>
      </c>
      <c r="B3" s="14" t="s">
        <v>2219</v>
      </c>
      <c r="C3" s="786">
        <v>50</v>
      </c>
      <c r="D3" s="787" t="s">
        <v>2</v>
      </c>
      <c r="E3" s="1332">
        <v>44.5</v>
      </c>
      <c r="F3" s="1337"/>
      <c r="G3" s="1330">
        <f>SUM(E3*F3)</f>
        <v>0</v>
      </c>
    </row>
    <row r="4" spans="1:7" ht="13.5" customHeight="1">
      <c r="A4" s="15"/>
      <c r="B4" s="14" t="s">
        <v>258</v>
      </c>
      <c r="C4" s="803">
        <v>50</v>
      </c>
      <c r="D4" s="787" t="s">
        <v>2</v>
      </c>
      <c r="E4" s="1333"/>
      <c r="F4" s="1338"/>
      <c r="G4" s="1331"/>
    </row>
    <row r="5" spans="1:7" ht="13.5" customHeight="1">
      <c r="A5" s="786"/>
      <c r="B5" s="14" t="s">
        <v>3043</v>
      </c>
      <c r="C5" s="803">
        <v>50</v>
      </c>
      <c r="D5" s="787" t="s">
        <v>2</v>
      </c>
      <c r="E5" s="1333"/>
      <c r="F5" s="1338"/>
      <c r="G5" s="1331"/>
    </row>
    <row r="6" spans="1:7" ht="13.5" customHeight="1" thickBot="1">
      <c r="A6" s="784"/>
      <c r="B6" s="14" t="s">
        <v>266</v>
      </c>
      <c r="C6" s="803">
        <v>50</v>
      </c>
      <c r="D6" s="787" t="s">
        <v>2</v>
      </c>
      <c r="E6" s="1336"/>
      <c r="F6" s="1339"/>
      <c r="G6" s="1331"/>
    </row>
    <row r="7" spans="1:7" ht="13.5" customHeight="1" thickBot="1">
      <c r="A7" s="709" t="s">
        <v>1233</v>
      </c>
      <c r="B7" s="654" t="s">
        <v>1919</v>
      </c>
      <c r="C7" s="23" t="s">
        <v>138</v>
      </c>
      <c r="D7" s="467" t="s">
        <v>1164</v>
      </c>
      <c r="E7" s="27" t="s">
        <v>223</v>
      </c>
      <c r="F7" s="789" t="s">
        <v>139</v>
      </c>
      <c r="G7" s="27" t="s">
        <v>142</v>
      </c>
    </row>
    <row r="8" spans="1:7" ht="13.5" customHeight="1">
      <c r="A8" s="784" t="s">
        <v>2144</v>
      </c>
      <c r="B8" s="13" t="s">
        <v>2220</v>
      </c>
      <c r="C8" s="786">
        <v>50</v>
      </c>
      <c r="D8" s="787" t="s">
        <v>2</v>
      </c>
      <c r="E8" s="1333">
        <v>38</v>
      </c>
      <c r="F8" s="1337"/>
      <c r="G8" s="1330">
        <f>SUM(E8*F8)</f>
        <v>0</v>
      </c>
    </row>
    <row r="9" spans="1:7" ht="13.5" customHeight="1">
      <c r="A9" s="15"/>
      <c r="B9" s="13" t="s">
        <v>289</v>
      </c>
      <c r="C9" s="786">
        <v>50</v>
      </c>
      <c r="D9" s="787" t="s">
        <v>2</v>
      </c>
      <c r="E9" s="1333"/>
      <c r="F9" s="1338"/>
      <c r="G9" s="1331"/>
    </row>
    <row r="10" spans="1:7" ht="13.5" customHeight="1">
      <c r="A10" s="788"/>
      <c r="B10" s="13" t="s">
        <v>17</v>
      </c>
      <c r="C10" s="786">
        <v>50</v>
      </c>
      <c r="D10" s="787" t="s">
        <v>2</v>
      </c>
      <c r="E10" s="1333"/>
      <c r="F10" s="1338"/>
      <c r="G10" s="1331"/>
    </row>
    <row r="11" spans="1:7" ht="13.5" customHeight="1" thickBot="1">
      <c r="A11" s="784"/>
      <c r="B11" s="13" t="s">
        <v>2145</v>
      </c>
      <c r="C11" s="786">
        <v>50</v>
      </c>
      <c r="D11" s="787" t="s">
        <v>2</v>
      </c>
      <c r="E11" s="1333"/>
      <c r="F11" s="1339"/>
      <c r="G11" s="1331"/>
    </row>
    <row r="12" spans="1:7" ht="13.5" customHeight="1" thickBot="1">
      <c r="A12" s="709" t="s">
        <v>1233</v>
      </c>
      <c r="B12" s="654" t="s">
        <v>2143</v>
      </c>
      <c r="C12" s="23" t="s">
        <v>138</v>
      </c>
      <c r="D12" s="467" t="s">
        <v>1164</v>
      </c>
      <c r="E12" s="27" t="s">
        <v>223</v>
      </c>
      <c r="F12" s="789" t="s">
        <v>139</v>
      </c>
      <c r="G12" s="27" t="s">
        <v>142</v>
      </c>
    </row>
    <row r="13" spans="1:7" ht="13.5" customHeight="1">
      <c r="A13" s="784" t="s">
        <v>2146</v>
      </c>
      <c r="B13" s="785" t="s">
        <v>2222</v>
      </c>
      <c r="C13" s="786">
        <v>50</v>
      </c>
      <c r="D13" s="787" t="s">
        <v>2</v>
      </c>
      <c r="E13" s="1333">
        <v>35</v>
      </c>
      <c r="F13" s="1337"/>
      <c r="G13" s="1330">
        <f>SUM(E13*F13)</f>
        <v>0</v>
      </c>
    </row>
    <row r="14" spans="1:7" ht="13.5" customHeight="1">
      <c r="A14" s="15"/>
      <c r="B14" s="13" t="s">
        <v>3044</v>
      </c>
      <c r="C14" s="786">
        <v>50</v>
      </c>
      <c r="D14" s="787" t="s">
        <v>2</v>
      </c>
      <c r="E14" s="1333"/>
      <c r="F14" s="1338"/>
      <c r="G14" s="1331"/>
    </row>
    <row r="15" spans="1:7" ht="13.5" customHeight="1">
      <c r="A15" s="788"/>
      <c r="B15" s="13" t="s">
        <v>318</v>
      </c>
      <c r="C15" s="786">
        <v>50</v>
      </c>
      <c r="D15" s="787" t="s">
        <v>2</v>
      </c>
      <c r="E15" s="1333"/>
      <c r="F15" s="1338"/>
      <c r="G15" s="1331"/>
    </row>
    <row r="16" spans="1:7" ht="13.5" customHeight="1" thickBot="1">
      <c r="A16" s="784"/>
      <c r="B16" s="13" t="s">
        <v>3045</v>
      </c>
      <c r="C16" s="786">
        <v>50</v>
      </c>
      <c r="D16" s="787" t="s">
        <v>2</v>
      </c>
      <c r="E16" s="1333"/>
      <c r="F16" s="1339"/>
      <c r="G16" s="1331"/>
    </row>
    <row r="17" spans="1:7" ht="13.5" customHeight="1" thickBot="1">
      <c r="A17" s="709" t="s">
        <v>1233</v>
      </c>
      <c r="B17" s="654" t="s">
        <v>2143</v>
      </c>
      <c r="C17" s="23" t="s">
        <v>138</v>
      </c>
      <c r="D17" s="467" t="s">
        <v>1164</v>
      </c>
      <c r="E17" s="27" t="s">
        <v>223</v>
      </c>
      <c r="F17" s="789" t="s">
        <v>139</v>
      </c>
      <c r="G17" s="27" t="s">
        <v>142</v>
      </c>
    </row>
    <row r="18" spans="1:7" ht="13.5" customHeight="1">
      <c r="A18" s="784" t="s">
        <v>2149</v>
      </c>
      <c r="B18" s="13" t="s">
        <v>304</v>
      </c>
      <c r="C18" s="786">
        <v>50</v>
      </c>
      <c r="D18" s="787" t="s">
        <v>2</v>
      </c>
      <c r="E18" s="1333">
        <v>35</v>
      </c>
      <c r="F18" s="1337"/>
      <c r="G18" s="1330">
        <f>SUM(E18*F18)</f>
        <v>0</v>
      </c>
    </row>
    <row r="19" spans="1:7" ht="13.5" customHeight="1">
      <c r="A19" s="15"/>
      <c r="B19" s="785" t="s">
        <v>24</v>
      </c>
      <c r="C19" s="786">
        <v>50</v>
      </c>
      <c r="D19" s="787" t="s">
        <v>2</v>
      </c>
      <c r="E19" s="1333"/>
      <c r="F19" s="1338"/>
      <c r="G19" s="1331"/>
    </row>
    <row r="20" spans="1:7" ht="13.5" customHeight="1">
      <c r="A20" s="788"/>
      <c r="B20" s="13" t="s">
        <v>25</v>
      </c>
      <c r="C20" s="786">
        <v>50</v>
      </c>
      <c r="D20" s="787" t="s">
        <v>2</v>
      </c>
      <c r="E20" s="1333"/>
      <c r="F20" s="1338"/>
      <c r="G20" s="1331"/>
    </row>
    <row r="21" spans="1:7" ht="13.5" customHeight="1" thickBot="1">
      <c r="A21" s="784"/>
      <c r="B21" s="13" t="s">
        <v>22</v>
      </c>
      <c r="C21" s="786">
        <v>50</v>
      </c>
      <c r="D21" s="787" t="s">
        <v>2</v>
      </c>
      <c r="E21" s="1333"/>
      <c r="F21" s="1339"/>
      <c r="G21" s="1331"/>
    </row>
    <row r="22" spans="1:7" ht="13.5" customHeight="1" thickBot="1">
      <c r="A22" s="709" t="s">
        <v>1233</v>
      </c>
      <c r="B22" s="654" t="s">
        <v>2143</v>
      </c>
      <c r="C22" s="23" t="s">
        <v>138</v>
      </c>
      <c r="D22" s="467" t="s">
        <v>1164</v>
      </c>
      <c r="E22" s="27" t="s">
        <v>223</v>
      </c>
      <c r="F22" s="789" t="s">
        <v>139</v>
      </c>
      <c r="G22" s="27" t="s">
        <v>142</v>
      </c>
    </row>
    <row r="23" spans="1:7" ht="13.5" customHeight="1">
      <c r="A23" s="784" t="s">
        <v>2153</v>
      </c>
      <c r="B23" s="785" t="s">
        <v>3046</v>
      </c>
      <c r="C23" s="786">
        <v>50</v>
      </c>
      <c r="D23" s="787" t="s">
        <v>2</v>
      </c>
      <c r="E23" s="1333">
        <v>36</v>
      </c>
      <c r="F23" s="1337"/>
      <c r="G23" s="1330">
        <f>SUM(E23*F23)</f>
        <v>0</v>
      </c>
    </row>
    <row r="24" spans="1:7" ht="13.5" customHeight="1">
      <c r="A24" s="15"/>
      <c r="B24" s="785" t="s">
        <v>356</v>
      </c>
      <c r="C24" s="786">
        <v>50</v>
      </c>
      <c r="D24" s="787" t="s">
        <v>2</v>
      </c>
      <c r="E24" s="1333"/>
      <c r="F24" s="1338"/>
      <c r="G24" s="1331"/>
    </row>
    <row r="25" spans="1:7" ht="13.5" customHeight="1">
      <c r="A25" s="788"/>
      <c r="B25" s="785" t="s">
        <v>361</v>
      </c>
      <c r="C25" s="786">
        <v>50</v>
      </c>
      <c r="D25" s="787" t="s">
        <v>2</v>
      </c>
      <c r="E25" s="1333"/>
      <c r="F25" s="1338"/>
      <c r="G25" s="1331"/>
    </row>
    <row r="26" spans="1:7" ht="13.5" customHeight="1" thickBot="1">
      <c r="A26" s="784"/>
      <c r="B26" s="13" t="s">
        <v>3047</v>
      </c>
      <c r="C26" s="786">
        <v>50</v>
      </c>
      <c r="D26" s="787" t="s">
        <v>2</v>
      </c>
      <c r="E26" s="1333"/>
      <c r="F26" s="1339"/>
      <c r="G26" s="1331"/>
    </row>
    <row r="27" spans="1:7" ht="13.5" customHeight="1" thickBot="1">
      <c r="A27" s="709" t="s">
        <v>1233</v>
      </c>
      <c r="B27" s="654" t="s">
        <v>1925</v>
      </c>
      <c r="C27" s="23" t="s">
        <v>138</v>
      </c>
      <c r="D27" s="467" t="s">
        <v>1164</v>
      </c>
      <c r="E27" s="27" t="s">
        <v>223</v>
      </c>
      <c r="F27" s="789" t="s">
        <v>139</v>
      </c>
      <c r="G27" s="27" t="s">
        <v>142</v>
      </c>
    </row>
    <row r="28" spans="1:7" ht="13.5" customHeight="1">
      <c r="A28" s="784" t="s">
        <v>2142</v>
      </c>
      <c r="B28" s="785" t="s">
        <v>373</v>
      </c>
      <c r="C28" s="786">
        <v>50</v>
      </c>
      <c r="D28" s="787" t="s">
        <v>2</v>
      </c>
      <c r="E28" s="1333">
        <v>36</v>
      </c>
      <c r="F28" s="1337"/>
      <c r="G28" s="1330">
        <f>SUM(E28*F28)</f>
        <v>0</v>
      </c>
    </row>
    <row r="29" spans="1:7" ht="13.5" customHeight="1">
      <c r="A29" s="15"/>
      <c r="B29" s="785" t="s">
        <v>379</v>
      </c>
      <c r="C29" s="786">
        <v>50</v>
      </c>
      <c r="D29" s="787" t="s">
        <v>2</v>
      </c>
      <c r="E29" s="1333"/>
      <c r="F29" s="1338"/>
      <c r="G29" s="1331"/>
    </row>
    <row r="30" spans="1:7" ht="13.5" customHeight="1">
      <c r="A30" s="788"/>
      <c r="B30" s="13" t="s">
        <v>384</v>
      </c>
      <c r="C30" s="786">
        <v>50</v>
      </c>
      <c r="D30" s="787" t="s">
        <v>2</v>
      </c>
      <c r="E30" s="1333"/>
      <c r="F30" s="1338"/>
      <c r="G30" s="1331"/>
    </row>
    <row r="31" spans="1:7" ht="13.5" customHeight="1" thickBot="1">
      <c r="A31" s="784"/>
      <c r="B31" s="13" t="s">
        <v>387</v>
      </c>
      <c r="C31" s="786">
        <v>50</v>
      </c>
      <c r="D31" s="787" t="s">
        <v>2</v>
      </c>
      <c r="E31" s="1333"/>
      <c r="F31" s="1339"/>
      <c r="G31" s="1331"/>
    </row>
    <row r="32" spans="1:7" ht="13.5" customHeight="1" thickBot="1">
      <c r="A32" s="709" t="s">
        <v>1233</v>
      </c>
      <c r="B32" s="654" t="s">
        <v>1927</v>
      </c>
      <c r="C32" s="23" t="s">
        <v>138</v>
      </c>
      <c r="D32" s="467" t="s">
        <v>1164</v>
      </c>
      <c r="E32" s="27" t="s">
        <v>223</v>
      </c>
      <c r="F32" s="789" t="s">
        <v>139</v>
      </c>
      <c r="G32" s="27" t="s">
        <v>142</v>
      </c>
    </row>
    <row r="33" spans="1:8" ht="13.5" customHeight="1">
      <c r="A33" s="784" t="s">
        <v>2217</v>
      </c>
      <c r="B33" s="785" t="s">
        <v>2221</v>
      </c>
      <c r="C33" s="786">
        <v>50</v>
      </c>
      <c r="D33" s="787" t="s">
        <v>2</v>
      </c>
      <c r="E33" s="1333">
        <v>45.5</v>
      </c>
      <c r="F33" s="1337"/>
      <c r="G33" s="1330">
        <f>SUM(E33*F33)</f>
        <v>0</v>
      </c>
    </row>
    <row r="34" spans="1:8" ht="13.5" customHeight="1">
      <c r="A34" s="15"/>
      <c r="B34" s="13" t="s">
        <v>400</v>
      </c>
      <c r="C34" s="786">
        <v>50</v>
      </c>
      <c r="D34" s="787" t="s">
        <v>2</v>
      </c>
      <c r="E34" s="1333"/>
      <c r="F34" s="1338"/>
      <c r="G34" s="1331"/>
    </row>
    <row r="35" spans="1:8" ht="13.5" customHeight="1">
      <c r="A35" s="788"/>
      <c r="B35" s="13" t="s">
        <v>39</v>
      </c>
      <c r="C35" s="786">
        <v>50</v>
      </c>
      <c r="D35" s="787" t="s">
        <v>2</v>
      </c>
      <c r="E35" s="1333"/>
      <c r="F35" s="1338"/>
      <c r="G35" s="1331"/>
    </row>
    <row r="36" spans="1:8" ht="13.5" customHeight="1" thickBot="1">
      <c r="A36" s="784"/>
      <c r="B36" s="13" t="s">
        <v>37</v>
      </c>
      <c r="C36" s="786">
        <v>50</v>
      </c>
      <c r="D36" s="787" t="s">
        <v>2</v>
      </c>
      <c r="E36" s="1333"/>
      <c r="F36" s="1339"/>
      <c r="G36" s="1331"/>
    </row>
    <row r="37" spans="1:8" ht="13.5" customHeight="1" thickBot="1">
      <c r="A37" s="709" t="s">
        <v>1233</v>
      </c>
      <c r="B37" s="654" t="s">
        <v>1929</v>
      </c>
      <c r="C37" s="23" t="s">
        <v>138</v>
      </c>
      <c r="D37" s="467" t="s">
        <v>1164</v>
      </c>
      <c r="E37" s="27" t="s">
        <v>223</v>
      </c>
      <c r="F37" s="789" t="s">
        <v>139</v>
      </c>
      <c r="G37" s="27" t="s">
        <v>142</v>
      </c>
    </row>
    <row r="38" spans="1:8" ht="13.5" customHeight="1">
      <c r="A38" s="784" t="s">
        <v>2147</v>
      </c>
      <c r="B38" s="785" t="s">
        <v>2223</v>
      </c>
      <c r="C38" s="786">
        <v>50</v>
      </c>
      <c r="D38" s="787" t="s">
        <v>2</v>
      </c>
      <c r="E38" s="1333">
        <v>51.5</v>
      </c>
      <c r="F38" s="1337"/>
      <c r="G38" s="1330">
        <f>SUM(E38*F38)</f>
        <v>0</v>
      </c>
    </row>
    <row r="39" spans="1:8" ht="13.5" customHeight="1">
      <c r="A39" s="15"/>
      <c r="B39" s="785" t="s">
        <v>2148</v>
      </c>
      <c r="C39" s="786">
        <v>50</v>
      </c>
      <c r="D39" s="787" t="s">
        <v>2</v>
      </c>
      <c r="E39" s="1333"/>
      <c r="F39" s="1338"/>
      <c r="G39" s="1331"/>
    </row>
    <row r="40" spans="1:8" ht="13.5" customHeight="1">
      <c r="A40" s="788"/>
      <c r="B40" s="785" t="s">
        <v>3048</v>
      </c>
      <c r="C40" s="786">
        <v>50</v>
      </c>
      <c r="D40" s="787" t="s">
        <v>2</v>
      </c>
      <c r="E40" s="1333"/>
      <c r="F40" s="1338"/>
      <c r="G40" s="1331"/>
    </row>
    <row r="41" spans="1:8" ht="13.5" customHeight="1" thickBot="1">
      <c r="A41" s="784"/>
      <c r="B41" s="785" t="s">
        <v>429</v>
      </c>
      <c r="C41" s="786">
        <v>50</v>
      </c>
      <c r="D41" s="787" t="s">
        <v>2</v>
      </c>
      <c r="E41" s="1333"/>
      <c r="F41" s="1339"/>
      <c r="G41" s="1331"/>
    </row>
    <row r="42" spans="1:8" ht="13.5" customHeight="1" thickBot="1">
      <c r="A42" s="709" t="s">
        <v>1233</v>
      </c>
      <c r="B42" s="654" t="s">
        <v>1933</v>
      </c>
      <c r="C42" s="23" t="s">
        <v>138</v>
      </c>
      <c r="D42" s="467" t="s">
        <v>1164</v>
      </c>
      <c r="E42" s="27" t="s">
        <v>223</v>
      </c>
      <c r="F42" s="802" t="s">
        <v>139</v>
      </c>
      <c r="G42" s="340" t="s">
        <v>142</v>
      </c>
    </row>
    <row r="43" spans="1:8" ht="13.5" customHeight="1">
      <c r="A43" s="784" t="s">
        <v>2150</v>
      </c>
      <c r="B43" s="785" t="s">
        <v>442</v>
      </c>
      <c r="C43" s="786">
        <v>50</v>
      </c>
      <c r="D43" s="787" t="s">
        <v>2</v>
      </c>
      <c r="E43" s="1335">
        <v>36</v>
      </c>
      <c r="F43" s="1337"/>
      <c r="G43" s="1330">
        <f>SUM(E43*F43)</f>
        <v>0</v>
      </c>
    </row>
    <row r="44" spans="1:8" ht="13.5" customHeight="1">
      <c r="A44" s="15"/>
      <c r="B44" s="13" t="s">
        <v>2151</v>
      </c>
      <c r="C44" s="786">
        <v>50</v>
      </c>
      <c r="D44" s="787" t="s">
        <v>2</v>
      </c>
      <c r="E44" s="1333"/>
      <c r="F44" s="1338"/>
      <c r="G44" s="1331"/>
    </row>
    <row r="45" spans="1:8" ht="13.5" customHeight="1">
      <c r="A45" s="788"/>
      <c r="B45" s="13" t="s">
        <v>457</v>
      </c>
      <c r="C45" s="786">
        <v>50</v>
      </c>
      <c r="D45" s="787" t="s">
        <v>2</v>
      </c>
      <c r="E45" s="1333"/>
      <c r="F45" s="1338"/>
      <c r="G45" s="1331"/>
    </row>
    <row r="46" spans="1:8" ht="13.5" customHeight="1" thickBot="1">
      <c r="A46" s="784"/>
      <c r="B46" s="13" t="s">
        <v>2152</v>
      </c>
      <c r="C46" s="786">
        <v>50</v>
      </c>
      <c r="D46" s="787" t="s">
        <v>2</v>
      </c>
      <c r="E46" s="1333"/>
      <c r="F46" s="1339"/>
      <c r="G46" s="1331"/>
    </row>
    <row r="47" spans="1:8" s="1" customFormat="1" ht="13.5" customHeight="1" thickBot="1">
      <c r="A47" s="709" t="s">
        <v>1233</v>
      </c>
      <c r="B47" s="654" t="s">
        <v>1935</v>
      </c>
      <c r="C47" s="23" t="s">
        <v>138</v>
      </c>
      <c r="D47" s="467" t="s">
        <v>1164</v>
      </c>
      <c r="E47" s="27" t="s">
        <v>223</v>
      </c>
      <c r="F47" s="789" t="s">
        <v>139</v>
      </c>
      <c r="G47" s="27" t="s">
        <v>142</v>
      </c>
      <c r="H47" s="494"/>
    </row>
    <row r="48" spans="1:8" s="1" customFormat="1" ht="13.5" customHeight="1">
      <c r="A48" s="784" t="s">
        <v>2154</v>
      </c>
      <c r="B48" s="13" t="s">
        <v>2224</v>
      </c>
      <c r="C48" s="786">
        <v>50</v>
      </c>
      <c r="D48" s="787" t="s">
        <v>2</v>
      </c>
      <c r="E48" s="1332">
        <v>38.5</v>
      </c>
      <c r="F48" s="1337"/>
      <c r="G48" s="1330">
        <f>SUM(E48*F48)</f>
        <v>0</v>
      </c>
      <c r="H48" s="494"/>
    </row>
    <row r="49" spans="1:8" ht="13.5" customHeight="1">
      <c r="A49" s="15"/>
      <c r="B49" s="801" t="s">
        <v>28</v>
      </c>
      <c r="C49" s="786">
        <v>50</v>
      </c>
      <c r="D49" s="787" t="s">
        <v>2</v>
      </c>
      <c r="E49" s="1333"/>
      <c r="F49" s="1338"/>
      <c r="G49" s="1331"/>
    </row>
    <row r="50" spans="1:8" ht="13.5" customHeight="1">
      <c r="A50" s="788"/>
      <c r="B50" s="13" t="s">
        <v>3</v>
      </c>
      <c r="C50" s="786">
        <v>50</v>
      </c>
      <c r="D50" s="787" t="s">
        <v>2</v>
      </c>
      <c r="E50" s="1333"/>
      <c r="F50" s="1338"/>
      <c r="G50" s="1331"/>
    </row>
    <row r="51" spans="1:8" ht="13.5" customHeight="1" thickBot="1">
      <c r="A51" s="784"/>
      <c r="B51" s="801" t="s">
        <v>350</v>
      </c>
      <c r="C51" s="786">
        <v>50</v>
      </c>
      <c r="D51" s="787" t="s">
        <v>2</v>
      </c>
      <c r="E51" s="1336"/>
      <c r="F51" s="1344"/>
      <c r="G51" s="1331"/>
    </row>
    <row r="52" spans="1:8" ht="13.5" customHeight="1" thickBot="1">
      <c r="A52" s="709" t="s">
        <v>1233</v>
      </c>
      <c r="B52" s="654" t="s">
        <v>1940</v>
      </c>
      <c r="C52" s="23" t="s">
        <v>138</v>
      </c>
      <c r="D52" s="467" t="s">
        <v>1164</v>
      </c>
      <c r="E52" s="27" t="s">
        <v>223</v>
      </c>
      <c r="F52" s="804" t="s">
        <v>139</v>
      </c>
      <c r="G52" s="468" t="s">
        <v>142</v>
      </c>
    </row>
    <row r="53" spans="1:8" ht="13.5" customHeight="1">
      <c r="A53" s="784" t="s">
        <v>2155</v>
      </c>
      <c r="B53" s="785" t="s">
        <v>2225</v>
      </c>
      <c r="C53" s="786">
        <v>50</v>
      </c>
      <c r="D53" s="787" t="s">
        <v>2</v>
      </c>
      <c r="E53" s="1335">
        <v>46</v>
      </c>
      <c r="F53" s="1337"/>
      <c r="G53" s="1330">
        <f>SUM(E53*F53)</f>
        <v>0</v>
      </c>
      <c r="H53" s="495"/>
    </row>
    <row r="54" spans="1:8" ht="13.5" customHeight="1">
      <c r="A54" s="15"/>
      <c r="B54" s="785" t="s">
        <v>500</v>
      </c>
      <c r="C54" s="786">
        <v>50</v>
      </c>
      <c r="D54" s="787" t="s">
        <v>2</v>
      </c>
      <c r="E54" s="1333"/>
      <c r="F54" s="1338"/>
      <c r="G54" s="1331"/>
    </row>
    <row r="55" spans="1:8" ht="13.5" customHeight="1">
      <c r="A55" s="788"/>
      <c r="B55" s="13" t="s">
        <v>2655</v>
      </c>
      <c r="C55" s="786">
        <v>50</v>
      </c>
      <c r="D55" s="787" t="s">
        <v>2</v>
      </c>
      <c r="E55" s="1333"/>
      <c r="F55" s="1338"/>
      <c r="G55" s="1331"/>
    </row>
    <row r="56" spans="1:8" ht="13.5" customHeight="1">
      <c r="A56" s="784"/>
      <c r="B56" s="13" t="s">
        <v>509</v>
      </c>
      <c r="C56" s="786">
        <v>50</v>
      </c>
      <c r="D56" s="787" t="s">
        <v>2</v>
      </c>
      <c r="E56" s="1336"/>
      <c r="F56" s="1338"/>
      <c r="G56" s="1331"/>
    </row>
    <row r="57" spans="1:8" s="1" customFormat="1" ht="13.5" customHeight="1" thickBot="1">
      <c r="A57" s="784"/>
      <c r="B57" s="13"/>
      <c r="C57" s="786"/>
      <c r="D57" s="787"/>
      <c r="E57" s="604"/>
      <c r="F57" s="783"/>
      <c r="G57" s="604"/>
      <c r="H57" s="494"/>
    </row>
    <row r="58" spans="1:8" ht="13.5" customHeight="1" thickBot="1">
      <c r="A58" s="463" t="s">
        <v>1233</v>
      </c>
      <c r="B58" s="464" t="s">
        <v>1943</v>
      </c>
      <c r="C58" s="23" t="s">
        <v>138</v>
      </c>
      <c r="D58" s="467" t="s">
        <v>1164</v>
      </c>
      <c r="E58" s="27" t="s">
        <v>223</v>
      </c>
      <c r="F58" s="479" t="s">
        <v>139</v>
      </c>
      <c r="G58" s="27" t="s">
        <v>142</v>
      </c>
    </row>
    <row r="59" spans="1:8" ht="13.5" customHeight="1">
      <c r="A59" s="784" t="s">
        <v>2157</v>
      </c>
      <c r="B59" s="785" t="s">
        <v>517</v>
      </c>
      <c r="C59" s="786">
        <v>50</v>
      </c>
      <c r="D59" s="787" t="s">
        <v>2</v>
      </c>
      <c r="E59" s="1335">
        <v>40.5</v>
      </c>
      <c r="F59" s="1337"/>
      <c r="G59" s="1330">
        <f>SUM(E59*F59)</f>
        <v>0</v>
      </c>
      <c r="H59" s="495"/>
    </row>
    <row r="60" spans="1:8" ht="13.5" customHeight="1">
      <c r="A60" s="15"/>
      <c r="B60" s="785" t="s">
        <v>3049</v>
      </c>
      <c r="C60" s="786">
        <v>50</v>
      </c>
      <c r="D60" s="787" t="s">
        <v>2</v>
      </c>
      <c r="E60" s="1333"/>
      <c r="F60" s="1338"/>
      <c r="G60" s="1331"/>
      <c r="H60" s="495"/>
    </row>
    <row r="61" spans="1:8" ht="13.5" customHeight="1">
      <c r="A61" s="788"/>
      <c r="B61" s="785" t="s">
        <v>3050</v>
      </c>
      <c r="C61" s="786">
        <v>50</v>
      </c>
      <c r="D61" s="787" t="s">
        <v>2</v>
      </c>
      <c r="E61" s="1333"/>
      <c r="F61" s="1338"/>
      <c r="G61" s="1331"/>
      <c r="H61" s="495"/>
    </row>
    <row r="62" spans="1:8" ht="13.5" customHeight="1" thickBot="1">
      <c r="A62" s="784"/>
      <c r="B62" s="13" t="s">
        <v>20</v>
      </c>
      <c r="C62" s="786">
        <v>50</v>
      </c>
      <c r="D62" s="787" t="s">
        <v>2</v>
      </c>
      <c r="E62" s="1336"/>
      <c r="F62" s="1339"/>
      <c r="G62" s="1331"/>
    </row>
    <row r="63" spans="1:8" ht="13.5" customHeight="1" thickBot="1">
      <c r="A63" s="709" t="s">
        <v>1233</v>
      </c>
      <c r="B63" s="654" t="s">
        <v>2161</v>
      </c>
      <c r="C63" s="23" t="s">
        <v>138</v>
      </c>
      <c r="D63" s="467" t="s">
        <v>1164</v>
      </c>
      <c r="E63" s="27" t="s">
        <v>223</v>
      </c>
      <c r="F63" s="789" t="s">
        <v>139</v>
      </c>
      <c r="G63" s="27" t="s">
        <v>142</v>
      </c>
    </row>
    <row r="64" spans="1:8" ht="13.5" customHeight="1">
      <c r="A64" s="784" t="s">
        <v>2162</v>
      </c>
      <c r="B64" s="13" t="s">
        <v>3051</v>
      </c>
      <c r="C64" s="786">
        <v>50</v>
      </c>
      <c r="D64" s="787" t="s">
        <v>2</v>
      </c>
      <c r="E64" s="1335">
        <v>41.5</v>
      </c>
      <c r="F64" s="1337"/>
      <c r="G64" s="1330">
        <f>SUM(E64*F64)</f>
        <v>0</v>
      </c>
      <c r="H64" s="495"/>
    </row>
    <row r="65" spans="1:8" ht="13.5" customHeight="1">
      <c r="A65" s="784"/>
      <c r="B65" s="13" t="s">
        <v>2656</v>
      </c>
      <c r="C65" s="786">
        <v>50</v>
      </c>
      <c r="D65" s="787" t="s">
        <v>2</v>
      </c>
      <c r="E65" s="1333"/>
      <c r="F65" s="1338"/>
      <c r="G65" s="1331"/>
      <c r="H65" s="495"/>
    </row>
    <row r="66" spans="1:8" ht="13.5" customHeight="1">
      <c r="A66" s="788"/>
      <c r="B66" s="13" t="s">
        <v>3052</v>
      </c>
      <c r="C66" s="786">
        <v>50</v>
      </c>
      <c r="D66" s="787" t="s">
        <v>2</v>
      </c>
      <c r="E66" s="1333"/>
      <c r="F66" s="1338"/>
      <c r="G66" s="1331"/>
      <c r="H66" s="495"/>
    </row>
    <row r="67" spans="1:8" ht="13.5" customHeight="1" thickBot="1">
      <c r="A67" s="784"/>
      <c r="B67" s="13" t="s">
        <v>2163</v>
      </c>
      <c r="C67" s="786">
        <v>50</v>
      </c>
      <c r="D67" s="787" t="s">
        <v>2</v>
      </c>
      <c r="E67" s="1336"/>
      <c r="F67" s="1339"/>
      <c r="G67" s="1331"/>
    </row>
    <row r="68" spans="1:8" ht="13.5" customHeight="1" thickBot="1">
      <c r="A68" s="709" t="s">
        <v>1233</v>
      </c>
      <c r="B68" s="654" t="s">
        <v>1953</v>
      </c>
      <c r="C68" s="23" t="s">
        <v>138</v>
      </c>
      <c r="D68" s="467" t="s">
        <v>1164</v>
      </c>
      <c r="E68" s="27" t="s">
        <v>223</v>
      </c>
      <c r="F68" s="789" t="s">
        <v>139</v>
      </c>
      <c r="G68" s="27" t="s">
        <v>142</v>
      </c>
    </row>
    <row r="69" spans="1:8" ht="13.5" customHeight="1">
      <c r="A69" s="784" t="s">
        <v>2166</v>
      </c>
      <c r="B69" s="13" t="s">
        <v>3054</v>
      </c>
      <c r="C69" s="786">
        <v>50</v>
      </c>
      <c r="D69" s="787" t="s">
        <v>2</v>
      </c>
      <c r="E69" s="1335">
        <v>43</v>
      </c>
      <c r="F69" s="1337"/>
      <c r="G69" s="1330">
        <f>SUM(E69*F69)</f>
        <v>0</v>
      </c>
      <c r="H69" s="495"/>
    </row>
    <row r="70" spans="1:8" ht="13.5" customHeight="1">
      <c r="A70" s="15"/>
      <c r="B70" s="13" t="s">
        <v>1958</v>
      </c>
      <c r="C70" s="786">
        <v>50</v>
      </c>
      <c r="D70" s="787" t="s">
        <v>2</v>
      </c>
      <c r="E70" s="1333"/>
      <c r="F70" s="1338"/>
      <c r="G70" s="1331"/>
      <c r="H70" s="495"/>
    </row>
    <row r="71" spans="1:8" ht="13.5" customHeight="1">
      <c r="A71" s="788"/>
      <c r="B71" s="13" t="s">
        <v>3053</v>
      </c>
      <c r="C71" s="786">
        <v>50</v>
      </c>
      <c r="D71" s="787" t="s">
        <v>2</v>
      </c>
      <c r="E71" s="1333"/>
      <c r="F71" s="1338"/>
      <c r="G71" s="1331"/>
      <c r="H71" s="495"/>
    </row>
    <row r="72" spans="1:8" ht="13.5" customHeight="1" thickBot="1">
      <c r="A72" s="784"/>
      <c r="B72" s="14" t="s">
        <v>579</v>
      </c>
      <c r="C72" s="786">
        <v>50</v>
      </c>
      <c r="D72" s="787" t="s">
        <v>2</v>
      </c>
      <c r="E72" s="1336"/>
      <c r="F72" s="1339"/>
      <c r="G72" s="1331"/>
    </row>
    <row r="73" spans="1:8" ht="13.5" customHeight="1" thickBot="1">
      <c r="A73" s="709" t="s">
        <v>1233</v>
      </c>
      <c r="B73" s="654" t="s">
        <v>1960</v>
      </c>
      <c r="C73" s="23" t="s">
        <v>138</v>
      </c>
      <c r="D73" s="467" t="s">
        <v>1164</v>
      </c>
      <c r="E73" s="27" t="s">
        <v>223</v>
      </c>
      <c r="F73" s="789" t="s">
        <v>139</v>
      </c>
      <c r="G73" s="27" t="s">
        <v>142</v>
      </c>
    </row>
    <row r="74" spans="1:8" ht="13.5" customHeight="1">
      <c r="A74" s="784" t="s">
        <v>2169</v>
      </c>
      <c r="B74" s="13" t="s">
        <v>3055</v>
      </c>
      <c r="C74" s="786">
        <v>100</v>
      </c>
      <c r="D74" s="790" t="s">
        <v>92</v>
      </c>
      <c r="E74" s="1336">
        <v>40.5</v>
      </c>
      <c r="F74" s="1337"/>
      <c r="G74" s="1330">
        <f>SUM(E74*F74)</f>
        <v>0</v>
      </c>
      <c r="H74" s="495"/>
    </row>
    <row r="75" spans="1:8" ht="13.5" customHeight="1">
      <c r="A75" s="15"/>
      <c r="B75" s="13" t="s">
        <v>3056</v>
      </c>
      <c r="C75" s="786">
        <v>100</v>
      </c>
      <c r="D75" s="790" t="s">
        <v>92</v>
      </c>
      <c r="E75" s="1342"/>
      <c r="F75" s="1338"/>
      <c r="G75" s="1331"/>
      <c r="H75" s="495"/>
    </row>
    <row r="76" spans="1:8" ht="13.5" customHeight="1">
      <c r="A76" s="788"/>
      <c r="B76" s="13" t="s">
        <v>3057</v>
      </c>
      <c r="C76" s="786">
        <v>100</v>
      </c>
      <c r="D76" s="790" t="s">
        <v>121</v>
      </c>
      <c r="E76" s="1342"/>
      <c r="F76" s="1338"/>
      <c r="G76" s="1331"/>
      <c r="H76" s="495"/>
    </row>
    <row r="77" spans="1:8" ht="13.5" customHeight="1" thickBot="1">
      <c r="A77" s="784"/>
      <c r="B77" s="13" t="s">
        <v>2170</v>
      </c>
      <c r="C77" s="786">
        <v>100</v>
      </c>
      <c r="D77" s="790" t="s">
        <v>92</v>
      </c>
      <c r="E77" s="1342"/>
      <c r="F77" s="1339"/>
      <c r="G77" s="1331"/>
    </row>
    <row r="78" spans="1:8" ht="13.5" customHeight="1" thickBot="1">
      <c r="A78" s="709" t="s">
        <v>1233</v>
      </c>
      <c r="B78" s="654" t="s">
        <v>1962</v>
      </c>
      <c r="C78" s="23" t="s">
        <v>138</v>
      </c>
      <c r="D78" s="467" t="s">
        <v>1164</v>
      </c>
      <c r="E78" s="27" t="s">
        <v>223</v>
      </c>
      <c r="F78" s="789" t="s">
        <v>139</v>
      </c>
      <c r="G78" s="27" t="s">
        <v>142</v>
      </c>
    </row>
    <row r="79" spans="1:8" ht="13.5" customHeight="1">
      <c r="A79" s="784" t="s">
        <v>2173</v>
      </c>
      <c r="B79" s="13" t="s">
        <v>1963</v>
      </c>
      <c r="C79" s="786">
        <v>50</v>
      </c>
      <c r="D79" s="787" t="s">
        <v>2</v>
      </c>
      <c r="E79" s="1335">
        <v>52</v>
      </c>
      <c r="F79" s="1337"/>
      <c r="G79" s="1330">
        <f>SUM(E79*F79)</f>
        <v>0</v>
      </c>
      <c r="H79" s="495"/>
    </row>
    <row r="80" spans="1:8" ht="13.5" customHeight="1">
      <c r="A80" s="15"/>
      <c r="B80" s="13" t="s">
        <v>1964</v>
      </c>
      <c r="C80" s="786">
        <v>50</v>
      </c>
      <c r="D80" s="787" t="s">
        <v>2</v>
      </c>
      <c r="E80" s="1333"/>
      <c r="F80" s="1338"/>
      <c r="G80" s="1331"/>
      <c r="H80" s="495"/>
    </row>
    <row r="81" spans="1:8" ht="13.5" customHeight="1">
      <c r="A81" s="788"/>
      <c r="B81" s="13" t="s">
        <v>3058</v>
      </c>
      <c r="C81" s="786">
        <v>50</v>
      </c>
      <c r="D81" s="787" t="s">
        <v>2</v>
      </c>
      <c r="E81" s="1333"/>
      <c r="F81" s="1338"/>
      <c r="G81" s="1331"/>
      <c r="H81" s="495"/>
    </row>
    <row r="82" spans="1:8" ht="13.5" customHeight="1" thickBot="1">
      <c r="A82" s="784"/>
      <c r="B82" s="13" t="s">
        <v>3059</v>
      </c>
      <c r="C82" s="786">
        <v>50</v>
      </c>
      <c r="D82" s="787" t="s">
        <v>2</v>
      </c>
      <c r="E82" s="1333"/>
      <c r="F82" s="1339"/>
      <c r="G82" s="1331"/>
    </row>
    <row r="83" spans="1:8" ht="13.5" customHeight="1" thickBot="1">
      <c r="A83" s="709" t="s">
        <v>1233</v>
      </c>
      <c r="B83" s="654" t="s">
        <v>231</v>
      </c>
      <c r="C83" s="23" t="s">
        <v>138</v>
      </c>
      <c r="D83" s="467" t="s">
        <v>1164</v>
      </c>
      <c r="E83" s="27" t="s">
        <v>223</v>
      </c>
      <c r="F83" s="789" t="s">
        <v>139</v>
      </c>
      <c r="G83" s="27" t="s">
        <v>142</v>
      </c>
    </row>
    <row r="84" spans="1:8" ht="13.5" customHeight="1">
      <c r="A84" s="784" t="s">
        <v>2156</v>
      </c>
      <c r="B84" s="785" t="s">
        <v>3060</v>
      </c>
      <c r="C84" s="786">
        <v>25</v>
      </c>
      <c r="D84" s="790" t="s">
        <v>240</v>
      </c>
      <c r="E84" s="1335">
        <v>36</v>
      </c>
      <c r="F84" s="1337"/>
      <c r="G84" s="1330">
        <f>SUM(E84*F84)</f>
        <v>0</v>
      </c>
      <c r="H84" s="495"/>
    </row>
    <row r="85" spans="1:8" ht="13.5" customHeight="1">
      <c r="A85" s="15"/>
      <c r="B85" s="785" t="s">
        <v>3061</v>
      </c>
      <c r="C85" s="786">
        <v>25</v>
      </c>
      <c r="D85" s="790" t="s">
        <v>240</v>
      </c>
      <c r="E85" s="1333"/>
      <c r="F85" s="1338"/>
      <c r="G85" s="1331"/>
      <c r="H85" s="495"/>
    </row>
    <row r="86" spans="1:8" ht="13.5" customHeight="1">
      <c r="A86" s="788"/>
      <c r="B86" s="785" t="s">
        <v>3062</v>
      </c>
      <c r="C86" s="786">
        <v>25</v>
      </c>
      <c r="D86" s="790" t="s">
        <v>240</v>
      </c>
      <c r="E86" s="1333"/>
      <c r="F86" s="1338"/>
      <c r="G86" s="1331"/>
      <c r="H86" s="495"/>
    </row>
    <row r="87" spans="1:8" ht="13.5" customHeight="1" thickBot="1">
      <c r="A87" s="784"/>
      <c r="B87" s="785" t="s">
        <v>241</v>
      </c>
      <c r="C87" s="786">
        <v>25</v>
      </c>
      <c r="D87" s="790" t="s">
        <v>240</v>
      </c>
      <c r="E87" s="1336"/>
      <c r="F87" s="1339"/>
      <c r="G87" s="1331"/>
    </row>
    <row r="88" spans="1:8" ht="13.5" customHeight="1" thickBot="1">
      <c r="A88" s="709" t="s">
        <v>1233</v>
      </c>
      <c r="B88" s="654" t="s">
        <v>2158</v>
      </c>
      <c r="C88" s="23" t="s">
        <v>138</v>
      </c>
      <c r="D88" s="467" t="s">
        <v>1164</v>
      </c>
      <c r="E88" s="27" t="s">
        <v>223</v>
      </c>
      <c r="F88" s="789" t="s">
        <v>139</v>
      </c>
      <c r="G88" s="27" t="s">
        <v>142</v>
      </c>
    </row>
    <row r="89" spans="1:8" ht="13.5" customHeight="1">
      <c r="A89" s="784" t="s">
        <v>2159</v>
      </c>
      <c r="B89" s="785" t="s">
        <v>3063</v>
      </c>
      <c r="C89" s="786">
        <v>25</v>
      </c>
      <c r="D89" s="790" t="s">
        <v>130</v>
      </c>
      <c r="E89" s="1335">
        <v>30.5</v>
      </c>
      <c r="F89" s="1337"/>
      <c r="G89" s="1330">
        <f>SUM(E89*F89)</f>
        <v>0</v>
      </c>
      <c r="H89" s="495"/>
    </row>
    <row r="90" spans="1:8" ht="13.5" customHeight="1">
      <c r="A90" s="15"/>
      <c r="B90" s="785" t="s">
        <v>3064</v>
      </c>
      <c r="C90" s="786">
        <v>25</v>
      </c>
      <c r="D90" s="790" t="s">
        <v>130</v>
      </c>
      <c r="E90" s="1333" t="s">
        <v>1169</v>
      </c>
      <c r="F90" s="1338"/>
      <c r="G90" s="1331"/>
      <c r="H90" s="495"/>
    </row>
    <row r="91" spans="1:8" ht="13.5" customHeight="1">
      <c r="A91" s="788"/>
      <c r="B91" s="785" t="s">
        <v>3065</v>
      </c>
      <c r="C91" s="786">
        <v>25</v>
      </c>
      <c r="D91" s="790" t="s">
        <v>130</v>
      </c>
      <c r="E91" s="1333"/>
      <c r="F91" s="1338"/>
      <c r="G91" s="1331"/>
      <c r="H91" s="495"/>
    </row>
    <row r="92" spans="1:8" ht="13.5" customHeight="1" thickBot="1">
      <c r="A92" s="784"/>
      <c r="B92" s="13" t="s">
        <v>2160</v>
      </c>
      <c r="C92" s="786">
        <v>25</v>
      </c>
      <c r="D92" s="790" t="s">
        <v>130</v>
      </c>
      <c r="E92" s="1336"/>
      <c r="F92" s="1339"/>
      <c r="G92" s="1331"/>
    </row>
    <row r="93" spans="1:8" ht="13.5" customHeight="1" thickBot="1">
      <c r="A93" s="709" t="s">
        <v>1233</v>
      </c>
      <c r="B93" s="654" t="s">
        <v>2164</v>
      </c>
      <c r="C93" s="23" t="s">
        <v>138</v>
      </c>
      <c r="D93" s="467" t="s">
        <v>1164</v>
      </c>
      <c r="E93" s="27" t="s">
        <v>223</v>
      </c>
      <c r="F93" s="789" t="s">
        <v>139</v>
      </c>
      <c r="G93" s="27" t="s">
        <v>142</v>
      </c>
    </row>
    <row r="94" spans="1:8" ht="13.5" customHeight="1">
      <c r="A94" s="784" t="s">
        <v>2165</v>
      </c>
      <c r="B94" s="785" t="s">
        <v>3066</v>
      </c>
      <c r="C94" s="786">
        <v>25</v>
      </c>
      <c r="D94" s="790" t="s">
        <v>130</v>
      </c>
      <c r="E94" s="1335">
        <v>29</v>
      </c>
      <c r="F94" s="1337"/>
      <c r="G94" s="1330">
        <f>SUM(E94*F94)</f>
        <v>0</v>
      </c>
      <c r="H94" s="495"/>
    </row>
    <row r="95" spans="1:8" ht="13.5" customHeight="1">
      <c r="A95" s="15"/>
      <c r="B95" s="785" t="s">
        <v>1994</v>
      </c>
      <c r="C95" s="786">
        <v>25</v>
      </c>
      <c r="D95" s="790" t="s">
        <v>130</v>
      </c>
      <c r="E95" s="1333"/>
      <c r="F95" s="1338"/>
      <c r="G95" s="1331"/>
      <c r="H95" s="495"/>
    </row>
    <row r="96" spans="1:8" ht="13.5" customHeight="1">
      <c r="A96" s="788"/>
      <c r="B96" s="785" t="s">
        <v>2218</v>
      </c>
      <c r="C96" s="786">
        <v>25</v>
      </c>
      <c r="D96" s="790" t="s">
        <v>130</v>
      </c>
      <c r="E96" s="1333"/>
      <c r="F96" s="1338"/>
      <c r="G96" s="1331"/>
      <c r="H96" s="495"/>
    </row>
    <row r="97" spans="1:8" ht="13.5" customHeight="1" thickBot="1">
      <c r="A97" s="784"/>
      <c r="B97" s="785" t="s">
        <v>123</v>
      </c>
      <c r="C97" s="786">
        <v>25</v>
      </c>
      <c r="D97" s="790" t="s">
        <v>130</v>
      </c>
      <c r="E97" s="1336"/>
      <c r="F97" s="1339"/>
      <c r="G97" s="1331"/>
    </row>
    <row r="98" spans="1:8" ht="13.5" customHeight="1" thickBot="1">
      <c r="A98" s="709" t="s">
        <v>1233</v>
      </c>
      <c r="B98" s="654" t="s">
        <v>2167</v>
      </c>
      <c r="C98" s="23" t="s">
        <v>138</v>
      </c>
      <c r="D98" s="467" t="s">
        <v>1164</v>
      </c>
      <c r="E98" s="27" t="s">
        <v>223</v>
      </c>
      <c r="F98" s="789" t="s">
        <v>139</v>
      </c>
      <c r="G98" s="27" t="s">
        <v>142</v>
      </c>
    </row>
    <row r="99" spans="1:8" ht="13.5" customHeight="1">
      <c r="A99" s="784" t="s">
        <v>2168</v>
      </c>
      <c r="B99" s="785" t="s">
        <v>2666</v>
      </c>
      <c r="C99" s="786">
        <v>25</v>
      </c>
      <c r="D99" s="790" t="s">
        <v>130</v>
      </c>
      <c r="E99" s="1335">
        <v>31.5</v>
      </c>
      <c r="F99" s="1337"/>
      <c r="G99" s="1330">
        <f>SUM(E99*F99)</f>
        <v>0</v>
      </c>
      <c r="H99" s="495"/>
    </row>
    <row r="100" spans="1:8" ht="13.5" customHeight="1">
      <c r="A100" s="15"/>
      <c r="B100" s="785" t="s">
        <v>3067</v>
      </c>
      <c r="C100" s="786">
        <v>25</v>
      </c>
      <c r="D100" s="790" t="s">
        <v>130</v>
      </c>
      <c r="E100" s="1333"/>
      <c r="F100" s="1338"/>
      <c r="G100" s="1331"/>
      <c r="H100" s="495"/>
    </row>
    <row r="101" spans="1:8" ht="13.5" customHeight="1">
      <c r="A101" s="788"/>
      <c r="B101" s="785" t="s">
        <v>3068</v>
      </c>
      <c r="C101" s="786">
        <v>25</v>
      </c>
      <c r="D101" s="790" t="s">
        <v>130</v>
      </c>
      <c r="E101" s="1333"/>
      <c r="F101" s="1338"/>
      <c r="G101" s="1331"/>
      <c r="H101" s="495"/>
    </row>
    <row r="102" spans="1:8" ht="13.5" customHeight="1" thickBot="1">
      <c r="A102" s="784"/>
      <c r="B102" s="785" t="s">
        <v>3069</v>
      </c>
      <c r="C102" s="786">
        <v>25</v>
      </c>
      <c r="D102" s="790" t="s">
        <v>130</v>
      </c>
      <c r="E102" s="1333"/>
      <c r="F102" s="1339"/>
      <c r="G102" s="1331"/>
    </row>
    <row r="103" spans="1:8" s="1" customFormat="1" ht="13.5" customHeight="1" thickBot="1">
      <c r="A103" s="709" t="s">
        <v>1233</v>
      </c>
      <c r="B103" s="654" t="s">
        <v>2171</v>
      </c>
      <c r="C103" s="23" t="s">
        <v>138</v>
      </c>
      <c r="D103" s="467" t="s">
        <v>1164</v>
      </c>
      <c r="E103" s="27" t="s">
        <v>223</v>
      </c>
      <c r="F103" s="789" t="s">
        <v>139</v>
      </c>
      <c r="G103" s="27" t="s">
        <v>142</v>
      </c>
      <c r="H103" s="494"/>
    </row>
    <row r="104" spans="1:8" s="1" customFormat="1" ht="13.5" customHeight="1">
      <c r="A104" s="784" t="s">
        <v>2172</v>
      </c>
      <c r="B104" s="785" t="s">
        <v>3070</v>
      </c>
      <c r="C104" s="786">
        <v>25</v>
      </c>
      <c r="D104" s="790" t="s">
        <v>106</v>
      </c>
      <c r="E104" s="1335">
        <v>37</v>
      </c>
      <c r="F104" s="1337"/>
      <c r="G104" s="1330">
        <f>SUM(E104*F104)</f>
        <v>0</v>
      </c>
      <c r="H104" s="494"/>
    </row>
    <row r="105" spans="1:8" ht="13.5" customHeight="1">
      <c r="A105" s="15"/>
      <c r="B105" s="785" t="s">
        <v>3071</v>
      </c>
      <c r="C105" s="786">
        <v>25</v>
      </c>
      <c r="D105" s="790" t="s">
        <v>106</v>
      </c>
      <c r="E105" s="1333"/>
      <c r="F105" s="1338"/>
      <c r="G105" s="1331"/>
    </row>
    <row r="106" spans="1:8" ht="13.5" customHeight="1">
      <c r="A106" s="788"/>
      <c r="B106" s="785" t="s">
        <v>2008</v>
      </c>
      <c r="C106" s="786">
        <v>25</v>
      </c>
      <c r="D106" s="790" t="s">
        <v>106</v>
      </c>
      <c r="E106" s="1333"/>
      <c r="F106" s="1338"/>
      <c r="G106" s="1331"/>
      <c r="H106" s="495"/>
    </row>
    <row r="107" spans="1:8" ht="13.5" customHeight="1" thickBot="1">
      <c r="A107" s="784"/>
      <c r="B107" s="785" t="s">
        <v>60</v>
      </c>
      <c r="C107" s="786">
        <v>25</v>
      </c>
      <c r="D107" s="790" t="s">
        <v>106</v>
      </c>
      <c r="E107" s="1336"/>
      <c r="F107" s="1339"/>
      <c r="G107" s="1331"/>
      <c r="H107" s="495"/>
    </row>
    <row r="108" spans="1:8" ht="13.5" customHeight="1" thickBot="1">
      <c r="A108" s="709" t="s">
        <v>1233</v>
      </c>
      <c r="B108" s="654" t="s">
        <v>2174</v>
      </c>
      <c r="C108" s="23" t="s">
        <v>138</v>
      </c>
      <c r="D108" s="467" t="s">
        <v>1164</v>
      </c>
      <c r="E108" s="27" t="s">
        <v>223</v>
      </c>
      <c r="F108" s="789" t="s">
        <v>139</v>
      </c>
      <c r="G108" s="27" t="s">
        <v>142</v>
      </c>
    </row>
    <row r="109" spans="1:8" ht="13.5" customHeight="1">
      <c r="A109" s="791" t="s">
        <v>2175</v>
      </c>
      <c r="B109" s="792" t="s">
        <v>3072</v>
      </c>
      <c r="C109" s="793">
        <v>100</v>
      </c>
      <c r="D109" s="794" t="s">
        <v>121</v>
      </c>
      <c r="E109" s="1332">
        <v>51</v>
      </c>
      <c r="F109" s="1337"/>
      <c r="G109" s="1330">
        <f>SUM(E109*F109)</f>
        <v>0</v>
      </c>
      <c r="H109" s="495"/>
    </row>
    <row r="110" spans="1:8" ht="13.5" customHeight="1">
      <c r="A110" s="13"/>
      <c r="B110" s="795" t="s">
        <v>824</v>
      </c>
      <c r="C110" s="786">
        <v>100</v>
      </c>
      <c r="D110" s="790" t="s">
        <v>121</v>
      </c>
      <c r="E110" s="1333"/>
      <c r="F110" s="1338"/>
      <c r="G110" s="1331"/>
      <c r="H110" s="495"/>
    </row>
    <row r="111" spans="1:8" ht="13.5" customHeight="1">
      <c r="A111" s="788"/>
      <c r="B111" s="795" t="s">
        <v>3073</v>
      </c>
      <c r="C111" s="786">
        <v>100</v>
      </c>
      <c r="D111" s="790" t="s">
        <v>121</v>
      </c>
      <c r="E111" s="1333"/>
      <c r="F111" s="1338"/>
      <c r="G111" s="1331"/>
      <c r="H111" s="495"/>
    </row>
    <row r="112" spans="1:8" ht="13.5" customHeight="1" thickBot="1">
      <c r="A112" s="796"/>
      <c r="B112" s="797" t="s">
        <v>1224</v>
      </c>
      <c r="C112" s="798">
        <v>100</v>
      </c>
      <c r="D112" s="799" t="s">
        <v>121</v>
      </c>
      <c r="E112" s="1334"/>
      <c r="F112" s="1339"/>
      <c r="G112" s="1340"/>
    </row>
    <row r="113" spans="1:8" s="1" customFormat="1" ht="13.5" customHeight="1">
      <c r="A113" s="784"/>
      <c r="B113" s="785"/>
      <c r="C113" s="786"/>
      <c r="D113" s="790"/>
      <c r="E113" s="604"/>
      <c r="F113" s="783"/>
      <c r="G113" s="604"/>
      <c r="H113" s="494"/>
    </row>
    <row r="114" spans="1:8" s="1" customFormat="1" ht="13.5" customHeight="1" thickBot="1">
      <c r="A114" s="784"/>
      <c r="B114" s="785"/>
      <c r="C114" s="786"/>
      <c r="D114" s="790"/>
      <c r="E114" s="604"/>
      <c r="F114" s="783"/>
      <c r="G114" s="604"/>
      <c r="H114" s="494"/>
    </row>
    <row r="115" spans="1:8" ht="13.5" customHeight="1" thickBot="1">
      <c r="A115" s="709" t="s">
        <v>1233</v>
      </c>
      <c r="B115" s="654" t="s">
        <v>2176</v>
      </c>
      <c r="C115" s="23" t="s">
        <v>138</v>
      </c>
      <c r="D115" s="467" t="s">
        <v>1164</v>
      </c>
      <c r="E115" s="27" t="s">
        <v>223</v>
      </c>
      <c r="F115" s="789" t="s">
        <v>139</v>
      </c>
      <c r="G115" s="27" t="s">
        <v>142</v>
      </c>
    </row>
    <row r="116" spans="1:8" ht="13.5" customHeight="1">
      <c r="A116" s="784" t="s">
        <v>2177</v>
      </c>
      <c r="B116" s="785" t="s">
        <v>834</v>
      </c>
      <c r="C116" s="786">
        <v>250</v>
      </c>
      <c r="D116" s="790" t="s">
        <v>57</v>
      </c>
      <c r="E116" s="1335">
        <v>54</v>
      </c>
      <c r="F116" s="1337"/>
      <c r="G116" s="1330">
        <f>SUM(E116*F116)</f>
        <v>0</v>
      </c>
      <c r="H116" s="495"/>
    </row>
    <row r="117" spans="1:8" ht="13.5" customHeight="1">
      <c r="A117" s="15"/>
      <c r="B117" s="785" t="s">
        <v>837</v>
      </c>
      <c r="C117" s="786">
        <v>250</v>
      </c>
      <c r="D117" s="790" t="s">
        <v>57</v>
      </c>
      <c r="E117" s="1333"/>
      <c r="F117" s="1338"/>
      <c r="G117" s="1331"/>
      <c r="H117" s="495"/>
    </row>
    <row r="118" spans="1:8" ht="13.5" customHeight="1">
      <c r="A118" s="788"/>
      <c r="B118" s="785" t="s">
        <v>843</v>
      </c>
      <c r="C118" s="786">
        <v>250</v>
      </c>
      <c r="D118" s="790" t="s">
        <v>57</v>
      </c>
      <c r="E118" s="1333"/>
      <c r="F118" s="1338"/>
      <c r="G118" s="1331"/>
      <c r="H118" s="495"/>
    </row>
    <row r="119" spans="1:8" ht="13.5" customHeight="1" thickBot="1">
      <c r="A119" s="784"/>
      <c r="B119" s="785" t="s">
        <v>44</v>
      </c>
      <c r="C119" s="786">
        <v>250</v>
      </c>
      <c r="D119" s="790" t="s">
        <v>57</v>
      </c>
      <c r="E119" s="1336"/>
      <c r="F119" s="1339"/>
      <c r="G119" s="1331"/>
    </row>
    <row r="120" spans="1:8" ht="13.5" customHeight="1" thickBot="1">
      <c r="A120" s="709" t="s">
        <v>1233</v>
      </c>
      <c r="B120" s="654" t="s">
        <v>89</v>
      </c>
      <c r="C120" s="23" t="s">
        <v>138</v>
      </c>
      <c r="D120" s="467" t="s">
        <v>1164</v>
      </c>
      <c r="E120" s="27" t="s">
        <v>223</v>
      </c>
      <c r="F120" s="789" t="s">
        <v>139</v>
      </c>
      <c r="G120" s="27" t="s">
        <v>142</v>
      </c>
    </row>
    <row r="121" spans="1:8" ht="13.5" customHeight="1">
      <c r="A121" s="784" t="s">
        <v>2178</v>
      </c>
      <c r="B121" s="785" t="s">
        <v>1023</v>
      </c>
      <c r="C121" s="786">
        <v>150</v>
      </c>
      <c r="D121" s="790" t="s">
        <v>121</v>
      </c>
      <c r="E121" s="1335">
        <v>45.5</v>
      </c>
      <c r="F121" s="1337"/>
      <c r="G121" s="1330">
        <f>SUM(E121*F121)</f>
        <v>0</v>
      </c>
      <c r="H121" s="495"/>
    </row>
    <row r="122" spans="1:8" ht="13.5" customHeight="1">
      <c r="A122" s="15"/>
      <c r="B122" s="785" t="s">
        <v>3074</v>
      </c>
      <c r="C122" s="786">
        <v>150</v>
      </c>
      <c r="D122" s="790" t="s">
        <v>121</v>
      </c>
      <c r="E122" s="1333"/>
      <c r="F122" s="1338"/>
      <c r="G122" s="1331"/>
      <c r="H122" s="495"/>
    </row>
    <row r="123" spans="1:8" ht="13.5" customHeight="1">
      <c r="A123" s="788"/>
      <c r="B123" s="785" t="s">
        <v>1032</v>
      </c>
      <c r="C123" s="786">
        <v>150</v>
      </c>
      <c r="D123" s="790" t="s">
        <v>121</v>
      </c>
      <c r="E123" s="1333"/>
      <c r="F123" s="1338"/>
      <c r="G123" s="1331"/>
      <c r="H123" s="495"/>
    </row>
    <row r="124" spans="1:8" ht="13.5" customHeight="1" thickBot="1">
      <c r="A124" s="784"/>
      <c r="B124" s="785" t="s">
        <v>1035</v>
      </c>
      <c r="C124" s="786">
        <v>150</v>
      </c>
      <c r="D124" s="790" t="s">
        <v>121</v>
      </c>
      <c r="E124" s="1333"/>
      <c r="F124" s="1339"/>
      <c r="G124" s="1331"/>
    </row>
    <row r="125" spans="1:8" ht="13.5" customHeight="1" thickBot="1">
      <c r="A125" s="709" t="s">
        <v>1233</v>
      </c>
      <c r="B125" s="654" t="s">
        <v>2179</v>
      </c>
      <c r="C125" s="23" t="s">
        <v>138</v>
      </c>
      <c r="D125" s="467" t="s">
        <v>1164</v>
      </c>
      <c r="E125" s="27" t="s">
        <v>223</v>
      </c>
      <c r="F125" s="789" t="s">
        <v>139</v>
      </c>
      <c r="G125" s="27" t="s">
        <v>142</v>
      </c>
    </row>
    <row r="126" spans="1:8" ht="13.5" customHeight="1">
      <c r="A126" s="784" t="s">
        <v>2180</v>
      </c>
      <c r="B126" s="785" t="s">
        <v>145</v>
      </c>
      <c r="C126" s="786">
        <v>10</v>
      </c>
      <c r="D126" s="787" t="s">
        <v>156</v>
      </c>
      <c r="E126" s="1335">
        <v>55</v>
      </c>
      <c r="F126" s="1337"/>
      <c r="G126" s="1330">
        <f>SUM(E126*F126)</f>
        <v>0</v>
      </c>
      <c r="H126" s="495"/>
    </row>
    <row r="127" spans="1:8" ht="13.5" customHeight="1">
      <c r="A127" s="15"/>
      <c r="B127" s="800" t="s">
        <v>152</v>
      </c>
      <c r="C127" s="786">
        <v>10</v>
      </c>
      <c r="D127" s="787" t="s">
        <v>156</v>
      </c>
      <c r="E127" s="1333"/>
      <c r="F127" s="1338"/>
      <c r="G127" s="1331"/>
      <c r="H127" s="495"/>
    </row>
    <row r="128" spans="1:8" ht="13.5" customHeight="1">
      <c r="A128" s="788"/>
      <c r="B128" s="800" t="s">
        <v>3075</v>
      </c>
      <c r="C128" s="786">
        <v>10</v>
      </c>
      <c r="D128" s="787" t="s">
        <v>156</v>
      </c>
      <c r="E128" s="1333"/>
      <c r="F128" s="1338"/>
      <c r="G128" s="1331"/>
      <c r="H128" s="495"/>
    </row>
    <row r="129" spans="1:8" ht="13.5" customHeight="1" thickBot="1">
      <c r="A129" s="784"/>
      <c r="B129" s="800" t="s">
        <v>148</v>
      </c>
      <c r="C129" s="786">
        <v>10</v>
      </c>
      <c r="D129" s="787" t="s">
        <v>156</v>
      </c>
      <c r="E129" s="1336"/>
      <c r="F129" s="1339"/>
      <c r="G129" s="1331"/>
    </row>
    <row r="130" spans="1:8" ht="13.5" customHeight="1" thickBot="1">
      <c r="A130" s="709" t="s">
        <v>1233</v>
      </c>
      <c r="B130" s="654" t="s">
        <v>203</v>
      </c>
      <c r="C130" s="23" t="s">
        <v>138</v>
      </c>
      <c r="D130" s="467" t="s">
        <v>1164</v>
      </c>
      <c r="E130" s="27" t="s">
        <v>223</v>
      </c>
      <c r="F130" s="789" t="s">
        <v>139</v>
      </c>
      <c r="G130" s="27" t="s">
        <v>142</v>
      </c>
    </row>
    <row r="131" spans="1:8" ht="13.5" customHeight="1">
      <c r="A131" s="784" t="s">
        <v>2181</v>
      </c>
      <c r="B131" s="785" t="s">
        <v>3076</v>
      </c>
      <c r="C131" s="786">
        <v>30</v>
      </c>
      <c r="D131" s="790" t="s">
        <v>164</v>
      </c>
      <c r="E131" s="1341">
        <v>63.5</v>
      </c>
      <c r="F131" s="1337"/>
      <c r="G131" s="1330">
        <f>SUM(E131*F131)</f>
        <v>0</v>
      </c>
      <c r="H131" s="495"/>
    </row>
    <row r="132" spans="1:8" ht="13.5" customHeight="1">
      <c r="A132" s="15"/>
      <c r="B132" s="785" t="s">
        <v>3077</v>
      </c>
      <c r="C132" s="786">
        <v>30</v>
      </c>
      <c r="D132" s="790" t="s">
        <v>164</v>
      </c>
      <c r="E132" s="1342"/>
      <c r="F132" s="1338"/>
      <c r="G132" s="1331"/>
      <c r="H132" s="495"/>
    </row>
    <row r="133" spans="1:8" ht="13.5" customHeight="1">
      <c r="A133" s="788"/>
      <c r="B133" s="785" t="s">
        <v>3078</v>
      </c>
      <c r="C133" s="786">
        <v>30</v>
      </c>
      <c r="D133" s="790" t="s">
        <v>164</v>
      </c>
      <c r="E133" s="1342"/>
      <c r="F133" s="1338"/>
      <c r="G133" s="1331"/>
      <c r="H133" s="495"/>
    </row>
    <row r="134" spans="1:8" ht="13.5" customHeight="1" thickBot="1">
      <c r="A134" s="784"/>
      <c r="B134" s="785" t="s">
        <v>2068</v>
      </c>
      <c r="C134" s="786">
        <v>30</v>
      </c>
      <c r="D134" s="790" t="s">
        <v>164</v>
      </c>
      <c r="E134" s="1335"/>
      <c r="F134" s="1339"/>
      <c r="G134" s="1331"/>
    </row>
    <row r="135" spans="1:8" ht="13.5" customHeight="1" thickBot="1">
      <c r="A135" s="709" t="s">
        <v>1233</v>
      </c>
      <c r="B135" s="654" t="s">
        <v>2182</v>
      </c>
      <c r="C135" s="23" t="s">
        <v>138</v>
      </c>
      <c r="D135" s="467" t="s">
        <v>1164</v>
      </c>
      <c r="E135" s="27" t="s">
        <v>223</v>
      </c>
      <c r="F135" s="789" t="s">
        <v>139</v>
      </c>
      <c r="G135" s="27" t="s">
        <v>142</v>
      </c>
    </row>
    <row r="136" spans="1:8" ht="13.5" customHeight="1">
      <c r="A136" s="784" t="s">
        <v>2183</v>
      </c>
      <c r="B136" s="523" t="s">
        <v>3082</v>
      </c>
      <c r="C136" s="786">
        <v>250</v>
      </c>
      <c r="D136" s="790" t="s">
        <v>57</v>
      </c>
      <c r="E136" s="1336">
        <v>53.5</v>
      </c>
      <c r="F136" s="1337"/>
      <c r="G136" s="1330">
        <f>SUM(E136*F136)</f>
        <v>0</v>
      </c>
      <c r="H136" s="495"/>
    </row>
    <row r="137" spans="1:8" ht="13.5" customHeight="1">
      <c r="A137" s="15"/>
      <c r="B137" s="800" t="s">
        <v>3081</v>
      </c>
      <c r="C137" s="786">
        <v>250</v>
      </c>
      <c r="D137" s="790" t="s">
        <v>57</v>
      </c>
      <c r="E137" s="1342"/>
      <c r="F137" s="1338"/>
      <c r="G137" s="1331"/>
      <c r="H137" s="495"/>
    </row>
    <row r="138" spans="1:8" ht="13.5" customHeight="1">
      <c r="A138" s="788"/>
      <c r="B138" s="785" t="s">
        <v>3083</v>
      </c>
      <c r="C138" s="786">
        <v>250</v>
      </c>
      <c r="D138" s="790" t="s">
        <v>57</v>
      </c>
      <c r="E138" s="1342"/>
      <c r="F138" s="1338"/>
      <c r="G138" s="1331"/>
      <c r="H138" s="495"/>
    </row>
    <row r="139" spans="1:8" ht="13.5" customHeight="1" thickBot="1">
      <c r="A139" s="784"/>
      <c r="B139" s="800" t="s">
        <v>2184</v>
      </c>
      <c r="C139" s="786">
        <v>250</v>
      </c>
      <c r="D139" s="790" t="s">
        <v>57</v>
      </c>
      <c r="E139" s="1343"/>
      <c r="F139" s="1339"/>
      <c r="G139" s="1331"/>
    </row>
    <row r="140" spans="1:8" ht="13.5" customHeight="1" thickBot="1">
      <c r="A140" s="709" t="s">
        <v>1233</v>
      </c>
      <c r="B140" s="654" t="s">
        <v>72</v>
      </c>
      <c r="C140" s="23" t="s">
        <v>138</v>
      </c>
      <c r="D140" s="467" t="s">
        <v>1164</v>
      </c>
      <c r="E140" s="27" t="s">
        <v>223</v>
      </c>
      <c r="F140" s="789" t="s">
        <v>139</v>
      </c>
      <c r="G140" s="27" t="s">
        <v>142</v>
      </c>
    </row>
    <row r="141" spans="1:8" ht="13.5" customHeight="1">
      <c r="A141" s="784" t="s">
        <v>2185</v>
      </c>
      <c r="B141" s="800" t="s">
        <v>3079</v>
      </c>
      <c r="C141" s="786">
        <v>150</v>
      </c>
      <c r="D141" s="790" t="s">
        <v>121</v>
      </c>
      <c r="E141" s="1332">
        <v>49</v>
      </c>
      <c r="F141" s="1337"/>
      <c r="G141" s="1330">
        <f>SUM(E141*F141)</f>
        <v>0</v>
      </c>
      <c r="H141" s="495"/>
    </row>
    <row r="142" spans="1:8" ht="13.5" customHeight="1">
      <c r="A142" s="15"/>
      <c r="B142" s="800" t="s">
        <v>2221</v>
      </c>
      <c r="C142" s="786">
        <v>150</v>
      </c>
      <c r="D142" s="790" t="s">
        <v>121</v>
      </c>
      <c r="E142" s="1333"/>
      <c r="F142" s="1338"/>
      <c r="G142" s="1331"/>
      <c r="H142" s="495"/>
    </row>
    <row r="143" spans="1:8" ht="13.5" customHeight="1">
      <c r="A143" s="788"/>
      <c r="B143" s="800" t="s">
        <v>3080</v>
      </c>
      <c r="C143" s="786">
        <v>150</v>
      </c>
      <c r="D143" s="790" t="s">
        <v>121</v>
      </c>
      <c r="E143" s="1333"/>
      <c r="F143" s="1338"/>
      <c r="G143" s="1331"/>
      <c r="H143" s="495"/>
    </row>
    <row r="144" spans="1:8" ht="13.5" customHeight="1" thickBot="1">
      <c r="A144" s="784"/>
      <c r="B144" s="800" t="s">
        <v>1076</v>
      </c>
      <c r="C144" s="786">
        <v>150</v>
      </c>
      <c r="D144" s="790" t="s">
        <v>121</v>
      </c>
      <c r="E144" s="1334"/>
      <c r="F144" s="1339"/>
      <c r="G144" s="1331"/>
    </row>
    <row r="145" spans="1:8" ht="13.5" customHeight="1" thickBot="1">
      <c r="A145" s="709" t="s">
        <v>1233</v>
      </c>
      <c r="B145" s="654" t="s">
        <v>962</v>
      </c>
      <c r="C145" s="23" t="s">
        <v>138</v>
      </c>
      <c r="D145" s="467" t="s">
        <v>1164</v>
      </c>
      <c r="E145" s="27" t="s">
        <v>223</v>
      </c>
      <c r="F145" s="789" t="s">
        <v>139</v>
      </c>
      <c r="G145" s="27" t="s">
        <v>142</v>
      </c>
    </row>
    <row r="146" spans="1:8" ht="13.5" customHeight="1">
      <c r="A146" s="784" t="s">
        <v>2186</v>
      </c>
      <c r="B146" s="800" t="s">
        <v>3084</v>
      </c>
      <c r="C146" s="786">
        <v>250</v>
      </c>
      <c r="D146" s="790" t="s">
        <v>57</v>
      </c>
      <c r="E146" s="1335">
        <v>56.5</v>
      </c>
      <c r="F146" s="1337"/>
      <c r="G146" s="1330">
        <f>SUM(E146*F146)</f>
        <v>0</v>
      </c>
      <c r="H146" s="495"/>
    </row>
    <row r="147" spans="1:8" ht="13.5" customHeight="1">
      <c r="A147" s="15"/>
      <c r="B147" s="800" t="s">
        <v>3085</v>
      </c>
      <c r="C147" s="786">
        <v>250</v>
      </c>
      <c r="D147" s="790" t="s">
        <v>57</v>
      </c>
      <c r="E147" s="1333"/>
      <c r="F147" s="1338"/>
      <c r="G147" s="1331"/>
      <c r="H147" s="495"/>
    </row>
    <row r="148" spans="1:8" ht="13.5" customHeight="1">
      <c r="A148" s="788"/>
      <c r="B148" s="800" t="s">
        <v>3086</v>
      </c>
      <c r="C148" s="786">
        <v>250</v>
      </c>
      <c r="D148" s="790" t="s">
        <v>57</v>
      </c>
      <c r="E148" s="1333"/>
      <c r="F148" s="1338"/>
      <c r="G148" s="1331"/>
      <c r="H148" s="495"/>
    </row>
    <row r="149" spans="1:8" ht="13.5" customHeight="1" thickBot="1">
      <c r="A149" s="784"/>
      <c r="B149" s="800" t="s">
        <v>2187</v>
      </c>
      <c r="C149" s="786">
        <v>250</v>
      </c>
      <c r="D149" s="790" t="s">
        <v>57</v>
      </c>
      <c r="E149" s="1336"/>
      <c r="F149" s="1339"/>
      <c r="G149" s="1331"/>
    </row>
    <row r="150" spans="1:8" ht="13.5" customHeight="1" thickBot="1">
      <c r="A150" s="709" t="s">
        <v>1233</v>
      </c>
      <c r="B150" s="654" t="s">
        <v>1090</v>
      </c>
      <c r="C150" s="23" t="s">
        <v>138</v>
      </c>
      <c r="D150" s="467" t="s">
        <v>1164</v>
      </c>
      <c r="E150" s="27" t="s">
        <v>223</v>
      </c>
      <c r="F150" s="789" t="s">
        <v>139</v>
      </c>
      <c r="G150" s="27" t="s">
        <v>142</v>
      </c>
    </row>
    <row r="151" spans="1:8" ht="13.5" customHeight="1">
      <c r="A151" s="784" t="s">
        <v>2188</v>
      </c>
      <c r="B151" s="801" t="s">
        <v>3087</v>
      </c>
      <c r="C151" s="786">
        <v>250</v>
      </c>
      <c r="D151" s="790" t="s">
        <v>11</v>
      </c>
      <c r="E151" s="1335">
        <v>67</v>
      </c>
      <c r="F151" s="1337"/>
      <c r="G151" s="1330">
        <f>SUM(E151*F151)</f>
        <v>0</v>
      </c>
      <c r="H151" s="495"/>
    </row>
    <row r="152" spans="1:8" ht="13.5" customHeight="1">
      <c r="A152" s="15"/>
      <c r="B152" s="801" t="s">
        <v>3088</v>
      </c>
      <c r="C152" s="786">
        <v>250</v>
      </c>
      <c r="D152" s="790" t="s">
        <v>11</v>
      </c>
      <c r="E152" s="1333"/>
      <c r="F152" s="1338"/>
      <c r="G152" s="1331"/>
      <c r="H152" s="495"/>
    </row>
    <row r="153" spans="1:8" ht="13.5" customHeight="1">
      <c r="A153" s="788"/>
      <c r="B153" s="801" t="s">
        <v>3089</v>
      </c>
      <c r="C153" s="786">
        <v>250</v>
      </c>
      <c r="D153" s="790" t="s">
        <v>11</v>
      </c>
      <c r="E153" s="1333"/>
      <c r="F153" s="1338"/>
      <c r="G153" s="1331"/>
      <c r="H153" s="495"/>
    </row>
    <row r="154" spans="1:8" ht="13.5" customHeight="1" thickBot="1">
      <c r="A154" s="784"/>
      <c r="B154" s="801" t="s">
        <v>1110</v>
      </c>
      <c r="C154" s="786">
        <v>250</v>
      </c>
      <c r="D154" s="790" t="s">
        <v>11</v>
      </c>
      <c r="E154" s="1336"/>
      <c r="F154" s="1339"/>
      <c r="G154" s="1331"/>
    </row>
    <row r="155" spans="1:8" ht="13.5" customHeight="1" thickBot="1">
      <c r="A155" s="709" t="s">
        <v>1233</v>
      </c>
      <c r="B155" s="654" t="s">
        <v>90</v>
      </c>
      <c r="C155" s="23" t="s">
        <v>138</v>
      </c>
      <c r="D155" s="467" t="s">
        <v>1164</v>
      </c>
      <c r="E155" s="27" t="s">
        <v>223</v>
      </c>
      <c r="F155" s="789" t="s">
        <v>139</v>
      </c>
      <c r="G155" s="27" t="s">
        <v>142</v>
      </c>
    </row>
    <row r="156" spans="1:8" ht="13.5" customHeight="1">
      <c r="A156" s="784" t="s">
        <v>2190</v>
      </c>
      <c r="B156" s="785" t="s">
        <v>3090</v>
      </c>
      <c r="C156" s="786">
        <v>5</v>
      </c>
      <c r="D156" s="790" t="s">
        <v>167</v>
      </c>
      <c r="E156" s="1335">
        <v>43</v>
      </c>
      <c r="F156" s="1337"/>
      <c r="G156" s="1330">
        <f>SUM(E156*F156)</f>
        <v>0</v>
      </c>
      <c r="H156" s="495"/>
    </row>
    <row r="157" spans="1:8" ht="13.5" customHeight="1">
      <c r="A157" s="15"/>
      <c r="B157" s="785" t="s">
        <v>980</v>
      </c>
      <c r="C157" s="786">
        <v>5</v>
      </c>
      <c r="D157" s="790" t="s">
        <v>167</v>
      </c>
      <c r="E157" s="1333"/>
      <c r="F157" s="1338"/>
      <c r="G157" s="1331"/>
      <c r="H157" s="495"/>
    </row>
    <row r="158" spans="1:8" ht="13.5" customHeight="1">
      <c r="A158" s="788"/>
      <c r="B158" s="785" t="s">
        <v>3091</v>
      </c>
      <c r="C158" s="786">
        <v>5</v>
      </c>
      <c r="D158" s="790" t="s">
        <v>167</v>
      </c>
      <c r="E158" s="1333"/>
      <c r="F158" s="1338"/>
      <c r="G158" s="1331"/>
      <c r="H158" s="495"/>
    </row>
    <row r="159" spans="1:8" ht="13.5" customHeight="1" thickBot="1">
      <c r="A159" s="784"/>
      <c r="B159" s="785" t="s">
        <v>3092</v>
      </c>
      <c r="C159" s="786">
        <v>5</v>
      </c>
      <c r="D159" s="790" t="s">
        <v>167</v>
      </c>
      <c r="E159" s="1336"/>
      <c r="F159" s="1339"/>
      <c r="G159" s="1331"/>
    </row>
    <row r="160" spans="1:8" ht="13.5" customHeight="1" thickBot="1">
      <c r="A160" s="709" t="s">
        <v>1233</v>
      </c>
      <c r="B160" s="654" t="s">
        <v>2189</v>
      </c>
      <c r="C160" s="23" t="s">
        <v>138</v>
      </c>
      <c r="D160" s="467" t="s">
        <v>1164</v>
      </c>
      <c r="E160" s="27" t="s">
        <v>223</v>
      </c>
      <c r="F160" s="802" t="s">
        <v>139</v>
      </c>
      <c r="G160" s="340" t="s">
        <v>142</v>
      </c>
    </row>
    <row r="161" spans="1:8" ht="13.5" customHeight="1">
      <c r="A161" s="784" t="s">
        <v>2191</v>
      </c>
      <c r="B161" s="801" t="s">
        <v>3095</v>
      </c>
      <c r="C161" s="786">
        <v>150</v>
      </c>
      <c r="D161" s="790" t="s">
        <v>121</v>
      </c>
      <c r="E161" s="1335">
        <v>59</v>
      </c>
      <c r="F161" s="1337"/>
      <c r="G161" s="1330">
        <f>SUM(E161*F161)</f>
        <v>0</v>
      </c>
      <c r="H161" s="495"/>
    </row>
    <row r="162" spans="1:8" ht="13.5" customHeight="1">
      <c r="A162" s="15"/>
      <c r="B162" s="800" t="s">
        <v>3093</v>
      </c>
      <c r="C162" s="786">
        <v>150</v>
      </c>
      <c r="D162" s="790" t="s">
        <v>121</v>
      </c>
      <c r="E162" s="1333"/>
      <c r="F162" s="1338"/>
      <c r="G162" s="1331"/>
      <c r="H162" s="495"/>
    </row>
    <row r="163" spans="1:8" ht="13.5" customHeight="1">
      <c r="A163" s="788"/>
      <c r="B163" s="801" t="s">
        <v>3094</v>
      </c>
      <c r="C163" s="786">
        <v>150</v>
      </c>
      <c r="D163" s="790" t="s">
        <v>2192</v>
      </c>
      <c r="E163" s="1333"/>
      <c r="F163" s="1338"/>
      <c r="G163" s="1331"/>
      <c r="H163" s="495"/>
    </row>
    <row r="164" spans="1:8" ht="13.5" customHeight="1" thickBot="1">
      <c r="A164" s="784"/>
      <c r="B164" s="801" t="s">
        <v>2193</v>
      </c>
      <c r="C164" s="786">
        <v>150</v>
      </c>
      <c r="D164" s="790" t="s">
        <v>56</v>
      </c>
      <c r="E164" s="1334"/>
      <c r="F164" s="1339"/>
      <c r="G164" s="1331"/>
    </row>
    <row r="165" spans="1:8" ht="13.5" customHeight="1" thickBot="1">
      <c r="A165" s="15"/>
      <c r="B165" s="15"/>
      <c r="C165" s="15"/>
      <c r="D165" s="15"/>
      <c r="E165" s="15"/>
      <c r="F165" s="481">
        <f>SUM(F3:F164)</f>
        <v>0</v>
      </c>
      <c r="G165" s="482">
        <f>SUM(G3:G164)</f>
        <v>0</v>
      </c>
    </row>
    <row r="166" spans="1:8" ht="15" customHeight="1"/>
  </sheetData>
  <dataConsolidate>
    <dataRefs count="1">
      <dataRef ref="B8:B11" sheet="Präsentationsboxen aus Pappe"/>
    </dataRefs>
  </dataConsolidate>
  <mergeCells count="96">
    <mergeCell ref="F131:F134"/>
    <mergeCell ref="F136:F139"/>
    <mergeCell ref="F141:F144"/>
    <mergeCell ref="F146:F149"/>
    <mergeCell ref="F151:F154"/>
    <mergeCell ref="E3:E6"/>
    <mergeCell ref="G3:G6"/>
    <mergeCell ref="E28:E31"/>
    <mergeCell ref="G28:G31"/>
    <mergeCell ref="G8:G11"/>
    <mergeCell ref="E8:E11"/>
    <mergeCell ref="F3:F6"/>
    <mergeCell ref="F8:F11"/>
    <mergeCell ref="F13:F16"/>
    <mergeCell ref="F18:F21"/>
    <mergeCell ref="F23:F26"/>
    <mergeCell ref="F28:F31"/>
    <mergeCell ref="G13:G16"/>
    <mergeCell ref="E13:E16"/>
    <mergeCell ref="G23:G26"/>
    <mergeCell ref="G18:G21"/>
    <mergeCell ref="E18:E21"/>
    <mergeCell ref="F33:F36"/>
    <mergeCell ref="F38:F41"/>
    <mergeCell ref="F43:F46"/>
    <mergeCell ref="E23:E26"/>
    <mergeCell ref="E48:E51"/>
    <mergeCell ref="G48:G51"/>
    <mergeCell ref="E53:E56"/>
    <mergeCell ref="G53:G56"/>
    <mergeCell ref="G33:G36"/>
    <mergeCell ref="F53:F56"/>
    <mergeCell ref="F48:F51"/>
    <mergeCell ref="E43:E46"/>
    <mergeCell ref="G38:G41"/>
    <mergeCell ref="G43:G46"/>
    <mergeCell ref="E33:E36"/>
    <mergeCell ref="E38:E41"/>
    <mergeCell ref="G69:G72"/>
    <mergeCell ref="E94:E97"/>
    <mergeCell ref="E69:E72"/>
    <mergeCell ref="E59:E62"/>
    <mergeCell ref="G59:G62"/>
    <mergeCell ref="E89:E92"/>
    <mergeCell ref="G89:G92"/>
    <mergeCell ref="G64:G67"/>
    <mergeCell ref="E64:E67"/>
    <mergeCell ref="G94:G97"/>
    <mergeCell ref="E84:E87"/>
    <mergeCell ref="G84:G87"/>
    <mergeCell ref="F59:F62"/>
    <mergeCell ref="F64:F67"/>
    <mergeCell ref="F69:F72"/>
    <mergeCell ref="F74:F77"/>
    <mergeCell ref="G79:G82"/>
    <mergeCell ref="G99:G102"/>
    <mergeCell ref="G74:G77"/>
    <mergeCell ref="G104:G107"/>
    <mergeCell ref="E99:E102"/>
    <mergeCell ref="E74:E77"/>
    <mergeCell ref="E104:E107"/>
    <mergeCell ref="E79:E82"/>
    <mergeCell ref="F79:F82"/>
    <mergeCell ref="F89:F92"/>
    <mergeCell ref="F84:F87"/>
    <mergeCell ref="F94:F97"/>
    <mergeCell ref="F99:F102"/>
    <mergeCell ref="F104:F107"/>
    <mergeCell ref="G109:G112"/>
    <mergeCell ref="G116:G119"/>
    <mergeCell ref="E109:E112"/>
    <mergeCell ref="E116:E119"/>
    <mergeCell ref="G136:G139"/>
    <mergeCell ref="G121:G124"/>
    <mergeCell ref="G126:G129"/>
    <mergeCell ref="G131:G134"/>
    <mergeCell ref="E121:E124"/>
    <mergeCell ref="E126:E129"/>
    <mergeCell ref="E131:E134"/>
    <mergeCell ref="E136:E139"/>
    <mergeCell ref="F109:F112"/>
    <mergeCell ref="F116:F119"/>
    <mergeCell ref="F121:F124"/>
    <mergeCell ref="F126:F129"/>
    <mergeCell ref="G156:G159"/>
    <mergeCell ref="G161:G164"/>
    <mergeCell ref="E141:E144"/>
    <mergeCell ref="E146:E149"/>
    <mergeCell ref="E151:E154"/>
    <mergeCell ref="E156:E159"/>
    <mergeCell ref="E161:E164"/>
    <mergeCell ref="G141:G144"/>
    <mergeCell ref="G146:G149"/>
    <mergeCell ref="G151:G154"/>
    <mergeCell ref="F156:F159"/>
    <mergeCell ref="F161:F164"/>
  </mergeCells>
  <pageMargins left="0.88541666666666663" right="0.33333333333333331" top="0.84375" bottom="0.3125" header="0.3" footer="0.3"/>
  <pageSetup paperSize="9" orientation="portrait" r:id="rId1"/>
  <headerFooter>
    <oddHeader>&amp;L&amp;G
&amp;RKatalog Herbst 2021
Walter Mandjes Blumenzwiebeln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1</vt:i4>
      </vt:variant>
    </vt:vector>
  </HeadingPairs>
  <TitlesOfParts>
    <vt:vector size="18" baseType="lpstr">
      <vt:lpstr>Bestellist</vt:lpstr>
      <vt:lpstr>Eve's Garden</vt:lpstr>
      <vt:lpstr>Anna's Garden Finest Grown</vt:lpstr>
      <vt:lpstr>Bienen Hotels &amp; Pakette</vt:lpstr>
      <vt:lpstr>Anna's Großpackungen</vt:lpstr>
      <vt:lpstr>Netlon XXL Großpackungen</vt:lpstr>
      <vt:lpstr>Geschenktüten</vt:lpstr>
      <vt:lpstr>Holzkiste</vt:lpstr>
      <vt:lpstr>Präsentationsboxen aus Pappe</vt:lpstr>
      <vt:lpstr>Werbematerial</vt:lpstr>
      <vt:lpstr>Geschaftsbedingungen</vt:lpstr>
      <vt:lpstr>Besteltotaal</vt:lpstr>
      <vt:lpstr>Pakbon</vt:lpstr>
      <vt:lpstr>Rechnung</vt:lpstr>
      <vt:lpstr>Bestellung</vt:lpstr>
      <vt:lpstr>Looplijst met paden</vt:lpstr>
      <vt:lpstr>Adresblad</vt:lpstr>
      <vt:lpstr>Holzkiste!Afdrukbereik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Windows-gebruiker</cp:lastModifiedBy>
  <cp:lastPrinted>2021-05-21T07:07:39Z</cp:lastPrinted>
  <dcterms:created xsi:type="dcterms:W3CDTF">2014-03-31T08:39:56Z</dcterms:created>
  <dcterms:modified xsi:type="dcterms:W3CDTF">2021-06-04T10:21:10Z</dcterms:modified>
</cp:coreProperties>
</file>